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velky2727171\Desktop\Výzvy\BMVI\V6 - ETIAS\"/>
    </mc:Choice>
  </mc:AlternateContent>
  <bookViews>
    <workbookView xWindow="0" yWindow="0" windowWidth="28800" windowHeight="12300" firstSheet="3" activeTab="4"/>
  </bookViews>
  <sheets>
    <sheet name="P1-usmernenie" sheetId="7" r:id="rId1"/>
    <sheet name="P1.1 Žiadateľ" sheetId="13" r:id="rId2"/>
    <sheet name="P1.2 Partner" sheetId="26" state="hidden" r:id="rId3"/>
    <sheet name="P1.3 Celkový rozpočet" sheetId="19" r:id="rId4"/>
    <sheet name="Číselník skupiny výdavkov" sheetId="23" r:id="rId5"/>
  </sheets>
  <definedNames>
    <definedName name="_xlnm._FilterDatabase" localSheetId="4" hidden="1">'Číselník skupiny výdavkov'!$A$1:$F$128</definedName>
    <definedName name="_xlnm.Print_Area" localSheetId="4">'Číselník skupiny výdavkov'!$A$1:$G$107</definedName>
    <definedName name="_xlnm.Print_Area" localSheetId="1">'P1.1 Žiadateľ'!$A$1:$J$48</definedName>
    <definedName name="_xlnm.Print_Area" localSheetId="2">'P1.2 Partner'!$A$1:$J$47</definedName>
  </definedNames>
  <calcPr calcId="162913"/>
</workbook>
</file>

<file path=xl/calcChain.xml><?xml version="1.0" encoding="utf-8"?>
<calcChain xmlns="http://schemas.openxmlformats.org/spreadsheetml/2006/main">
  <c r="I22" i="13" l="1"/>
  <c r="I12" i="26" l="1"/>
  <c r="I43" i="26"/>
  <c r="I26" i="26"/>
  <c r="B16" i="19"/>
  <c r="I41" i="26"/>
  <c r="I39" i="26"/>
  <c r="I47" i="26"/>
  <c r="I13" i="13"/>
  <c r="I12" i="13" s="1"/>
  <c r="I14" i="13"/>
  <c r="I15" i="13"/>
  <c r="I16" i="13"/>
  <c r="I19" i="13"/>
  <c r="I18" i="13" s="1"/>
  <c r="I20" i="13"/>
  <c r="I23" i="13"/>
  <c r="I21" i="13" s="1"/>
  <c r="I24" i="13"/>
  <c r="I25" i="13"/>
  <c r="I26" i="13"/>
  <c r="I28" i="13"/>
  <c r="I29" i="13"/>
  <c r="I30" i="13"/>
  <c r="I31" i="13"/>
  <c r="I33" i="13"/>
  <c r="I34" i="13"/>
  <c r="I35" i="13"/>
  <c r="I37" i="13"/>
  <c r="I38" i="13"/>
  <c r="I39" i="13"/>
  <c r="I36" i="13"/>
  <c r="I41" i="13"/>
  <c r="I40" i="13" s="1"/>
  <c r="I42" i="13"/>
  <c r="I43" i="13"/>
  <c r="I16" i="26"/>
  <c r="I15" i="26"/>
  <c r="I14" i="26"/>
  <c r="I13" i="26"/>
  <c r="I19" i="26"/>
  <c r="I20" i="26"/>
  <c r="I18" i="26"/>
  <c r="I22" i="26"/>
  <c r="I23" i="26"/>
  <c r="I24" i="26"/>
  <c r="I25" i="26"/>
  <c r="I21" i="26"/>
  <c r="I27" i="26"/>
  <c r="I28" i="26"/>
  <c r="I29" i="26"/>
  <c r="I30" i="26"/>
  <c r="I32" i="26"/>
  <c r="I33" i="26"/>
  <c r="I34" i="26"/>
  <c r="I31" i="26"/>
  <c r="I36" i="26"/>
  <c r="I37" i="26"/>
  <c r="I38" i="26"/>
  <c r="I35" i="26"/>
  <c r="I40" i="26"/>
  <c r="I42" i="26"/>
  <c r="I32" i="13" l="1"/>
  <c r="I44" i="13" s="1"/>
  <c r="I48" i="13" s="1"/>
  <c r="I27" i="13"/>
  <c r="B15" i="19" l="1"/>
  <c r="B17" i="19" s="1"/>
  <c r="C18" i="19" s="1"/>
</calcChain>
</file>

<file path=xl/comments1.xml><?xml version="1.0" encoding="utf-8"?>
<comments xmlns="http://schemas.openxmlformats.org/spreadsheetml/2006/main">
  <authors>
    <author>Marek Veľký</author>
  </authors>
  <commentList>
    <comment ref="C10" authorId="0" shapeId="0">
      <text>
        <r>
          <rPr>
            <sz val="9"/>
            <color indexed="81"/>
            <rFont val="Tahoma"/>
            <family val="2"/>
            <charset val="238"/>
          </rPr>
          <t xml:space="preserve">Pri pridávaní ďalších riadkov je potrebné vybrať </t>
        </r>
        <r>
          <rPr>
            <b/>
            <sz val="9"/>
            <color indexed="81"/>
            <rFont val="Tahoma"/>
            <family val="2"/>
            <charset val="238"/>
          </rPr>
          <t xml:space="preserve">kód relevantnej skupiny výdavkov </t>
        </r>
      </text>
    </comment>
  </commentList>
</comments>
</file>

<file path=xl/comments2.xml><?xml version="1.0" encoding="utf-8"?>
<comments xmlns="http://schemas.openxmlformats.org/spreadsheetml/2006/main">
  <authors>
    <author>Marek Veľký</author>
  </authors>
  <commentList>
    <comment ref="C10" authorId="0" shapeId="0">
      <text>
        <r>
          <rPr>
            <sz val="9"/>
            <color indexed="81"/>
            <rFont val="Tahoma"/>
            <family val="2"/>
            <charset val="238"/>
          </rPr>
          <t xml:space="preserve">Pri pridávaní ďalších riadkov je potrebné vybrať </t>
        </r>
        <r>
          <rPr>
            <b/>
            <sz val="9"/>
            <color indexed="81"/>
            <rFont val="Tahoma"/>
            <family val="2"/>
            <charset val="238"/>
          </rPr>
          <t xml:space="preserve">kód relevantnej skupiny výdavkov </t>
        </r>
      </text>
    </comment>
  </commentList>
</comments>
</file>

<file path=xl/sharedStrings.xml><?xml version="1.0" encoding="utf-8"?>
<sst xmlns="http://schemas.openxmlformats.org/spreadsheetml/2006/main" count="802" uniqueCount="512">
  <si>
    <t>Názov žiadateľa:</t>
  </si>
  <si>
    <t xml:space="preserve">Názov projektu: </t>
  </si>
  <si>
    <t>...</t>
  </si>
  <si>
    <t>Názov partnera:</t>
  </si>
  <si>
    <t>Usmernenia k vypracovaniu tabuliek k rozpočtu projektu.</t>
  </si>
  <si>
    <t>časť P 1.1. rozpočet žiadateľa</t>
  </si>
  <si>
    <t>Priradenie k aktivite projektu</t>
  </si>
  <si>
    <t>Názov projektu:</t>
  </si>
  <si>
    <t>Rozsah zadaných vzorcov je potrebné upraviť podľa skutočného počtu položiek v rozpočte</t>
  </si>
  <si>
    <t>Názov partnera/ov:</t>
  </si>
  <si>
    <t>SPOLU</t>
  </si>
  <si>
    <t>Žiadateľ</t>
  </si>
  <si>
    <t>Partner 1</t>
  </si>
  <si>
    <t>b) Žiadateľ neuvádza výdavky partnera, ak má v projekte partnera.</t>
  </si>
  <si>
    <t>Žiadateľ vypĺňa len v prípade, ak má v projekte partnera.</t>
  </si>
  <si>
    <t>Komentár k rozpočtu partnera žiadateľ vypĺňa len v prípade, ak má v projekte partnera.</t>
  </si>
  <si>
    <t>Skupina výdavkov</t>
  </si>
  <si>
    <t>1040000</t>
  </si>
  <si>
    <t>000</t>
  </si>
  <si>
    <t>Bez výdavkov</t>
  </si>
  <si>
    <t>10400099</t>
  </si>
  <si>
    <t>910-C</t>
  </si>
  <si>
    <t>Jednotkové výdavky - krížové financovanie</t>
  </si>
  <si>
    <t>10400100</t>
  </si>
  <si>
    <t>518-C</t>
  </si>
  <si>
    <t>Ostatné služby - krížové financovanie</t>
  </si>
  <si>
    <t>1040013</t>
  </si>
  <si>
    <t>013</t>
  </si>
  <si>
    <t>Softvér</t>
  </si>
  <si>
    <t>1040014</t>
  </si>
  <si>
    <t>014</t>
  </si>
  <si>
    <t>Oceniteľné práva</t>
  </si>
  <si>
    <t>1040019</t>
  </si>
  <si>
    <t>019</t>
  </si>
  <si>
    <t>Ostatný dlhodobý nehmotný majetok</t>
  </si>
  <si>
    <t>1040021</t>
  </si>
  <si>
    <t>021</t>
  </si>
  <si>
    <t>Stavby</t>
  </si>
  <si>
    <t>1040022</t>
  </si>
  <si>
    <t>022</t>
  </si>
  <si>
    <t>Samostatné hnuteľné veci a súbory hnuteľných vecí</t>
  </si>
  <si>
    <t>1040023</t>
  </si>
  <si>
    <t>023</t>
  </si>
  <si>
    <t>Dopravné prostriedky</t>
  </si>
  <si>
    <t>1040027</t>
  </si>
  <si>
    <t>027</t>
  </si>
  <si>
    <t>Pozemky</t>
  </si>
  <si>
    <t>1040029</t>
  </si>
  <si>
    <t>029</t>
  </si>
  <si>
    <t>Ostatný dlhodobý hmotný majetok</t>
  </si>
  <si>
    <t>1040101</t>
  </si>
  <si>
    <t>019-C</t>
  </si>
  <si>
    <t>Ostatný dlhodobý nehmotný majetok - krížové financovanie</t>
  </si>
  <si>
    <t>1040102</t>
  </si>
  <si>
    <t>021-C</t>
  </si>
  <si>
    <t>Stavby - krížové financovanie</t>
  </si>
  <si>
    <t>1040103</t>
  </si>
  <si>
    <t>022-C</t>
  </si>
  <si>
    <t>Samostatné hnuteľné veci a súbory hnuteľných vecí - krížové financovanie</t>
  </si>
  <si>
    <t>1040104</t>
  </si>
  <si>
    <t>023-C</t>
  </si>
  <si>
    <t>Dopravné prostriedky - krížové financovanie</t>
  </si>
  <si>
    <t>1040105</t>
  </si>
  <si>
    <t>027-C</t>
  </si>
  <si>
    <t>Pozemky - krížové financovanie</t>
  </si>
  <si>
    <t>1040106</t>
  </si>
  <si>
    <t>029-C</t>
  </si>
  <si>
    <t>Ostatný dlhodobý hmotný majetok - krížové financovanie</t>
  </si>
  <si>
    <t>1040107</t>
  </si>
  <si>
    <t>112-C</t>
  </si>
  <si>
    <t>Zásoby - krížové financovanie</t>
  </si>
  <si>
    <t>1040108</t>
  </si>
  <si>
    <t>352-C</t>
  </si>
  <si>
    <t>Poskytnutie dotácií, príspevkov voči tretím osobám - krížové financovanie</t>
  </si>
  <si>
    <t>1040109</t>
  </si>
  <si>
    <t>503-C</t>
  </si>
  <si>
    <t>Spotreba ostatných neskladovateľných dodávok - krížové financovanie</t>
  </si>
  <si>
    <t>1040110</t>
  </si>
  <si>
    <t>512-C</t>
  </si>
  <si>
    <t>Cestovné náhrady - krížové financovanie</t>
  </si>
  <si>
    <t>1040111</t>
  </si>
  <si>
    <t>521-C</t>
  </si>
  <si>
    <t>Mzdové výdavky - krížové financovanie</t>
  </si>
  <si>
    <t>1040112</t>
  </si>
  <si>
    <t>112</t>
  </si>
  <si>
    <t>Zásoby</t>
  </si>
  <si>
    <t>1040113</t>
  </si>
  <si>
    <t>527</t>
  </si>
  <si>
    <t>Zákonné sociálne náklady [neplatné]</t>
  </si>
  <si>
    <t>1040352</t>
  </si>
  <si>
    <t>352</t>
  </si>
  <si>
    <t>Poskytnutie dotácií, príspevkov voči tretím osobám</t>
  </si>
  <si>
    <t>1040502</t>
  </si>
  <si>
    <t>502</t>
  </si>
  <si>
    <t>Spotreba energie</t>
  </si>
  <si>
    <t>1040503</t>
  </si>
  <si>
    <t>503</t>
  </si>
  <si>
    <t>Spotreba ostatných neskladovateľných dodávok</t>
  </si>
  <si>
    <t>1040511</t>
  </si>
  <si>
    <t>511</t>
  </si>
  <si>
    <t>Opravy a udržiavanie</t>
  </si>
  <si>
    <t>1040512</t>
  </si>
  <si>
    <t>512</t>
  </si>
  <si>
    <t>Cestovné náhrady</t>
  </si>
  <si>
    <t>1040518</t>
  </si>
  <si>
    <t>518</t>
  </si>
  <si>
    <t>Ostatné služby</t>
  </si>
  <si>
    <t>1040521</t>
  </si>
  <si>
    <t>521</t>
  </si>
  <si>
    <t>Mzdové výdavky</t>
  </si>
  <si>
    <t>1040548</t>
  </si>
  <si>
    <t>548</t>
  </si>
  <si>
    <t>Výdavky na prevádzkovú činnosť</t>
  </si>
  <si>
    <t>1040551</t>
  </si>
  <si>
    <t>551</t>
  </si>
  <si>
    <t>Odpisy</t>
  </si>
  <si>
    <t>1040568</t>
  </si>
  <si>
    <t>568</t>
  </si>
  <si>
    <t>Ostatné finančné výdavky</t>
  </si>
  <si>
    <t>1040700</t>
  </si>
  <si>
    <t>L001</t>
  </si>
  <si>
    <t>Prevádzkové náklady MAS spojené s riadením uskutočňovania stratégií CLLD</t>
  </si>
  <si>
    <t>1040701</t>
  </si>
  <si>
    <t>L002</t>
  </si>
  <si>
    <t>Animačné náklady MAS v súvislosti s oživovaním stratégie CLLD</t>
  </si>
  <si>
    <t>1040901</t>
  </si>
  <si>
    <t>901</t>
  </si>
  <si>
    <t>Paušálna sadzba na krytie nepriamych výdavkov (spôsoby stanovené členským štátom, Európskou komisiou)</t>
  </si>
  <si>
    <t>1040902</t>
  </si>
  <si>
    <t>902</t>
  </si>
  <si>
    <t>Paušálna sadzba na nepriame výdavky určené na základe nákladov na zamestnancov (nariadenie 1303/2013, čl. 68 ods. 1, písm. b)</t>
  </si>
  <si>
    <t>1040902B</t>
  </si>
  <si>
    <t>Paušálna sadzba na nepriame výdavky určené na základe výdavkov na zamestnancov (nariadenie 1303/2013, čl. 68, písm. b)</t>
  </si>
  <si>
    <t>1040903</t>
  </si>
  <si>
    <t>903</t>
  </si>
  <si>
    <t>Paušálna sadzba na ostatné výdavky projektu (nariadenie 1304/2013, čl. 14 ods. 2)</t>
  </si>
  <si>
    <t>1040903B</t>
  </si>
  <si>
    <t>Paušálna sadzba na ostatné výdavky projektu (nariadenie 1303/2013, čl. 68b ods.1)</t>
  </si>
  <si>
    <t>1040904</t>
  </si>
  <si>
    <t>904</t>
  </si>
  <si>
    <t>Paušálna sadzba na náklady na zamestnancov (nariadenie 1299/2013 čl. 19)</t>
  </si>
  <si>
    <t>1040904B</t>
  </si>
  <si>
    <t>Paušálna sadzba na výdavky na zamestnancov (nariadenie 1303/2013 čl. 68a ods. 1)</t>
  </si>
  <si>
    <t>1040905</t>
  </si>
  <si>
    <t>905</t>
  </si>
  <si>
    <t>Ostatné spôsoby paušálneho financovania</t>
  </si>
  <si>
    <t>1040910</t>
  </si>
  <si>
    <t>910</t>
  </si>
  <si>
    <t>Jednotkové výdavky</t>
  </si>
  <si>
    <t>1040920</t>
  </si>
  <si>
    <t>920</t>
  </si>
  <si>
    <t>Jednotkové sumy</t>
  </si>
  <si>
    <t>1040930</t>
  </si>
  <si>
    <t>930</t>
  </si>
  <si>
    <t>Rezerva na nepredvídané výdavky</t>
  </si>
  <si>
    <t>1040991</t>
  </si>
  <si>
    <t>991</t>
  </si>
  <si>
    <t>Príprava projektu</t>
  </si>
  <si>
    <t>1040992</t>
  </si>
  <si>
    <t>992</t>
  </si>
  <si>
    <t>Personálne výdavky</t>
  </si>
  <si>
    <t>1040993</t>
  </si>
  <si>
    <t>993</t>
  </si>
  <si>
    <t>Cestovné výdavky a výdavky na ubytovanie</t>
  </si>
  <si>
    <t>1040994</t>
  </si>
  <si>
    <t>994</t>
  </si>
  <si>
    <t>Výdavky na expertízu a iné externé služby</t>
  </si>
  <si>
    <t>1040995</t>
  </si>
  <si>
    <t>995</t>
  </si>
  <si>
    <t>Výdavky na vybavenie</t>
  </si>
  <si>
    <t>1040996</t>
  </si>
  <si>
    <t>996</t>
  </si>
  <si>
    <t>Investície</t>
  </si>
  <si>
    <t>1040997</t>
  </si>
  <si>
    <t>997</t>
  </si>
  <si>
    <t>Kancelárske, administratívne a iné nepriame výdavky</t>
  </si>
  <si>
    <t>1040998</t>
  </si>
  <si>
    <t>013-C</t>
  </si>
  <si>
    <t>Softvér - krížové financovanie</t>
  </si>
  <si>
    <t>1040999</t>
  </si>
  <si>
    <t>Kód ITMS</t>
  </si>
  <si>
    <t>Názov</t>
  </si>
  <si>
    <t xml:space="preserve">Príloha P.1 k žiadosti o NFP: podrobný rozpočet projektu </t>
  </si>
  <si>
    <t xml:space="preserve">Príloha P 1 k žiadosti o NFP: podrobný rozpočet projektu </t>
  </si>
  <si>
    <t>Komentár k rozpočtu a k spôsobu výpočtu položky</t>
  </si>
  <si>
    <t>2. Tabuľka P1.2 Partner</t>
  </si>
  <si>
    <t>4. Tabuľka P1.3 celkový rozpočet</t>
  </si>
  <si>
    <t>1.  Tabuľka P1.1 Žiadateľ</t>
  </si>
  <si>
    <t>časť P 1.2. rozpočet partnera</t>
  </si>
  <si>
    <t>2.2.</t>
  </si>
  <si>
    <t>Číslo položky</t>
  </si>
  <si>
    <t>Názov položky</t>
  </si>
  <si>
    <t>1.</t>
  </si>
  <si>
    <t>1.1.1.</t>
  </si>
  <si>
    <t>1.2.1.</t>
  </si>
  <si>
    <t>2.1.</t>
  </si>
  <si>
    <t>Cestovné náhrady osôb, ktoré majú pracovný pomer u prijímateľa</t>
  </si>
  <si>
    <t>ak bude vyslovene potrebné podrobnejšie členenie výdavkov, treba pridať riadky.</t>
  </si>
  <si>
    <t>komentár (rozpísať výpočet pre stravné, ubytovanie, PHM, cestovné lístky, iné cestovné výdavky podľa príslušnej časti Príručky oprávnenosti výdavkov)</t>
  </si>
  <si>
    <t>Dátum vzniku</t>
  </si>
  <si>
    <t>Platnosť od</t>
  </si>
  <si>
    <t>Platnosť do</t>
  </si>
  <si>
    <t/>
  </si>
  <si>
    <t>1040600</t>
  </si>
  <si>
    <t>000-COVID</t>
  </si>
  <si>
    <t>Bez výdavkov (COVID)</t>
  </si>
  <si>
    <t>1040601</t>
  </si>
  <si>
    <t>013-COVID</t>
  </si>
  <si>
    <t>Softvér (COVID)</t>
  </si>
  <si>
    <t>1040602</t>
  </si>
  <si>
    <t>014-COVID</t>
  </si>
  <si>
    <t>Oceniteľné práva (COVID)</t>
  </si>
  <si>
    <t>1040603</t>
  </si>
  <si>
    <t>019-COVID</t>
  </si>
  <si>
    <t>Ostatný dlhodobý nehmotný majetok (COVID)</t>
  </si>
  <si>
    <t>1040604</t>
  </si>
  <si>
    <t>021-COVID</t>
  </si>
  <si>
    <t>Stavby (COVID)</t>
  </si>
  <si>
    <t>1040605</t>
  </si>
  <si>
    <t>022-COVID</t>
  </si>
  <si>
    <t>Samostatné hnuteľné veci a súbory hnuteľných vecí (COVID)</t>
  </si>
  <si>
    <t>1040606</t>
  </si>
  <si>
    <t>023-COVID</t>
  </si>
  <si>
    <t>Dopravné prostriedky (COVID)</t>
  </si>
  <si>
    <t>1040607</t>
  </si>
  <si>
    <t>027-COVID</t>
  </si>
  <si>
    <t>Pozemky (COVID)</t>
  </si>
  <si>
    <t>1040608</t>
  </si>
  <si>
    <t>029-COVID</t>
  </si>
  <si>
    <t>Ostatný dlhodobý hmotný majetok (COVID)</t>
  </si>
  <si>
    <t>1040609</t>
  </si>
  <si>
    <t>112-COVID</t>
  </si>
  <si>
    <t>Zásoby (COVID)</t>
  </si>
  <si>
    <t>1040610</t>
  </si>
  <si>
    <t>352-COVID</t>
  </si>
  <si>
    <t>Poskytnutie dotácií, príspevkov voči tretím osobám (COVID)</t>
  </si>
  <si>
    <t>1040611</t>
  </si>
  <si>
    <t>502-COVID</t>
  </si>
  <si>
    <t>Spotreba energie (COVID</t>
  </si>
  <si>
    <t>1040612</t>
  </si>
  <si>
    <t>503-COVID</t>
  </si>
  <si>
    <t>Spotreba ostatných neskladovateľných dodávok (COVID)</t>
  </si>
  <si>
    <t>1040613</t>
  </si>
  <si>
    <t>511-COVID</t>
  </si>
  <si>
    <t>Opravy a udržiavanie (COVID)</t>
  </si>
  <si>
    <t>1040614</t>
  </si>
  <si>
    <t>512-COVID</t>
  </si>
  <si>
    <t>Cestovné náhrady (COVID)</t>
  </si>
  <si>
    <t>1040615</t>
  </si>
  <si>
    <t>518-COVID</t>
  </si>
  <si>
    <t>Ostatné služby (COVID)</t>
  </si>
  <si>
    <t>1040616</t>
  </si>
  <si>
    <t>521-COVID</t>
  </si>
  <si>
    <t>Mzdové výdavky (COVID)</t>
  </si>
  <si>
    <t>1040617</t>
  </si>
  <si>
    <t>548-COVID</t>
  </si>
  <si>
    <t>Výdavky na prevádzkovú činnosť (COVID)</t>
  </si>
  <si>
    <t>1040618</t>
  </si>
  <si>
    <t>551-COVID</t>
  </si>
  <si>
    <t>Odpisy (COVID)</t>
  </si>
  <si>
    <t>1040619</t>
  </si>
  <si>
    <t>568-COVID</t>
  </si>
  <si>
    <t>Ostatné finančné výdavky (COVID)</t>
  </si>
  <si>
    <t>1040620</t>
  </si>
  <si>
    <t>901-COVID</t>
  </si>
  <si>
    <t>Paušálna sadzba na krytie nepriamych výdavkov (spôsoby stanovené členským štátom, Európskou komisiou) (COVID)</t>
  </si>
  <si>
    <t>1040621</t>
  </si>
  <si>
    <t>902-COVID</t>
  </si>
  <si>
    <t>Paušálna sadzba na nepriame výdavky určené na základe nákladov na zamestnancov (nariadenie 1303/2013, čl. 68 ods. 1, písm. b) (COVID)</t>
  </si>
  <si>
    <t>1040621B</t>
  </si>
  <si>
    <t>Paušálna sadzba na nepriame výdavky určené na základe výdavkov na zamestnancov (nariadenie 1303/2013, čl. 68, písm. b) (COVID)</t>
  </si>
  <si>
    <t>1040622</t>
  </si>
  <si>
    <t>903-COVID</t>
  </si>
  <si>
    <t>Paušálna sadzba na ostatné výdavky projektu (nariadenie 1304/2013, čl. 14 ods. 2) (COVID)</t>
  </si>
  <si>
    <t>1040622B</t>
  </si>
  <si>
    <t>Paušálna sadzba na ostatné výdavky projektu (nariadenie 1303/2013, čl. 68b ods.1) (COVID)</t>
  </si>
  <si>
    <t>1040623</t>
  </si>
  <si>
    <t>904-COVID</t>
  </si>
  <si>
    <t>Paušálna sadzba na náklady na zamestnancov (nariadenie 1299/2013 čl. 19) (COVID)</t>
  </si>
  <si>
    <t>1040623B</t>
  </si>
  <si>
    <t>Paušálna sadzba na výdavky na zamestnancov (nariadenie 1303/2013 čl. 68a ods. 1) (COVID)</t>
  </si>
  <si>
    <t>1040624</t>
  </si>
  <si>
    <t>905-COVID</t>
  </si>
  <si>
    <t>Ostatné spôsoby paušálneho financovania (COVID)</t>
  </si>
  <si>
    <t>1040625</t>
  </si>
  <si>
    <t>910-COVID</t>
  </si>
  <si>
    <t>Jednotkové výdavky (COVID)</t>
  </si>
  <si>
    <t>1040626</t>
  </si>
  <si>
    <t>920-COVID</t>
  </si>
  <si>
    <t>Jednotkové sumy (COVID)</t>
  </si>
  <si>
    <t>1040627</t>
  </si>
  <si>
    <t>930-COVID</t>
  </si>
  <si>
    <t>Rezerva na nepredvídané výdavky (COVID)</t>
  </si>
  <si>
    <t>1040628</t>
  </si>
  <si>
    <t>013-C-COVID</t>
  </si>
  <si>
    <t>Softvér - krížové financovanie (COVID)</t>
  </si>
  <si>
    <t>1040629</t>
  </si>
  <si>
    <t>014-C-COVID</t>
  </si>
  <si>
    <t>Oceniteľné práva - krížové financovanie (COVID)</t>
  </si>
  <si>
    <t>1040630</t>
  </si>
  <si>
    <t>019-C-COVID</t>
  </si>
  <si>
    <t>Ostatný dlhodobý nehmotný majetok - krížové financovanie (COVID)</t>
  </si>
  <si>
    <t>1040631</t>
  </si>
  <si>
    <t>021-C-COVID</t>
  </si>
  <si>
    <t>Stavby - krížové financovanie (COVID)</t>
  </si>
  <si>
    <t>1040632</t>
  </si>
  <si>
    <t>022-C-COVID</t>
  </si>
  <si>
    <t>Samostatné hnuteľné veci a súbory hnuteľných vecí - krížové financovanie (COVID)</t>
  </si>
  <si>
    <t>1040633</t>
  </si>
  <si>
    <t>023-C-COVID</t>
  </si>
  <si>
    <t>Dopravné prostriedky - krížové financovanie (COVID)</t>
  </si>
  <si>
    <t>1040634</t>
  </si>
  <si>
    <t>027-C-COVID</t>
  </si>
  <si>
    <t>Pozemky - krížové financovanie (COVID)</t>
  </si>
  <si>
    <t>1040635</t>
  </si>
  <si>
    <t>029-C-COVID</t>
  </si>
  <si>
    <t>Ostatný dlhodobý hmotný majetok - krížové financovanie (COVID)</t>
  </si>
  <si>
    <t>1040636</t>
  </si>
  <si>
    <t>112-C-COVID</t>
  </si>
  <si>
    <t>Zásoby - krížové financovanie (COVID)</t>
  </si>
  <si>
    <t>1040637</t>
  </si>
  <si>
    <t>352-C-COVID</t>
  </si>
  <si>
    <t>Poskytnutie dotácií, príspevkov voči tretím osobám - krížové financovanie (COVID)</t>
  </si>
  <si>
    <t>1040638</t>
  </si>
  <si>
    <t>503-C-COVID</t>
  </si>
  <si>
    <t>Spotreba ostatných neskladovateľných dodávok - krížové financovanie (COVID)</t>
  </si>
  <si>
    <t>1040639</t>
  </si>
  <si>
    <t>512-C-COVID</t>
  </si>
  <si>
    <t>Cestovné náhrady - krížové financovanie (COVID)</t>
  </si>
  <si>
    <t>1040640</t>
  </si>
  <si>
    <t>518-C-COVID</t>
  </si>
  <si>
    <t>Ostatné služby - krížové financovanie  (COVID)</t>
  </si>
  <si>
    <t>1040641</t>
  </si>
  <si>
    <t>521-C-COVID</t>
  </si>
  <si>
    <t>Mzdové výdavky - krížové financovanie (COVID)</t>
  </si>
  <si>
    <t>1040642</t>
  </si>
  <si>
    <t>910-C-COVID</t>
  </si>
  <si>
    <t>Jednotkové výdavky - krížové financovanie  (COVID)</t>
  </si>
  <si>
    <t>1040810</t>
  </si>
  <si>
    <t>810</t>
  </si>
  <si>
    <t>1040820</t>
  </si>
  <si>
    <t>1040831</t>
  </si>
  <si>
    <t>831</t>
  </si>
  <si>
    <t>1040832</t>
  </si>
  <si>
    <t>832</t>
  </si>
  <si>
    <t>1040833</t>
  </si>
  <si>
    <t>833</t>
  </si>
  <si>
    <t>1040839</t>
  </si>
  <si>
    <t>839</t>
  </si>
  <si>
    <t>1040841</t>
  </si>
  <si>
    <t>841</t>
  </si>
  <si>
    <t>1040842</t>
  </si>
  <si>
    <t>842</t>
  </si>
  <si>
    <t>1040843</t>
  </si>
  <si>
    <t>843</t>
  </si>
  <si>
    <t>1040849</t>
  </si>
  <si>
    <t>849</t>
  </si>
  <si>
    <t>1040850</t>
  </si>
  <si>
    <t>850</t>
  </si>
  <si>
    <t>1040860</t>
  </si>
  <si>
    <t>860</t>
  </si>
  <si>
    <t>1040870</t>
  </si>
  <si>
    <t>870</t>
  </si>
  <si>
    <t>1040907</t>
  </si>
  <si>
    <t>907</t>
  </si>
  <si>
    <t>Paušálna sadzba na nepriame výdavky podľa článku 54 písm. a) NSU</t>
  </si>
  <si>
    <t>1040915</t>
  </si>
  <si>
    <t>915</t>
  </si>
  <si>
    <t>Paušálna sadzba na nepriame výdavky podľa článku 54 písm. b) NSU</t>
  </si>
  <si>
    <t>1040925</t>
  </si>
  <si>
    <t>925</t>
  </si>
  <si>
    <t>Paušálna sadzba na nepriame výdavky podľa článku 54 písm. c) NSU</t>
  </si>
  <si>
    <t>1040955</t>
  </si>
  <si>
    <t>955</t>
  </si>
  <si>
    <t>Paušálna sadzba na výdavky na zamestnancov podľa článku 55 NSU</t>
  </si>
  <si>
    <t>1040956</t>
  </si>
  <si>
    <t>956</t>
  </si>
  <si>
    <t>Paušálna sadzba na pokrytie zostávajúcich oprávnených výdavkov projektu podľa článku 56 NSU</t>
  </si>
  <si>
    <t>1040991/01</t>
  </si>
  <si>
    <t>Príprava projektu 21+</t>
  </si>
  <si>
    <t>1040992/01</t>
  </si>
  <si>
    <t>Náklady na zamestnancov 21+</t>
  </si>
  <si>
    <t>1040993/01</t>
  </si>
  <si>
    <t>Cestovné náklady a náklady na ubytovanie 21+</t>
  </si>
  <si>
    <t>1040994/01</t>
  </si>
  <si>
    <t>Náklady na externé odborné znalosti a služby 21+</t>
  </si>
  <si>
    <t>1040995/01</t>
  </si>
  <si>
    <t>Náklady na vybavenie 21+</t>
  </si>
  <si>
    <t>1040996/01</t>
  </si>
  <si>
    <t>Náklady na infraštruktúru a stavebné práce 21+</t>
  </si>
  <si>
    <t>1040997/01</t>
  </si>
  <si>
    <t>Kancelárske, administratívne náklady 21+</t>
  </si>
  <si>
    <t>Cestovné náhrady - SPOLU</t>
  </si>
  <si>
    <t>2.</t>
  </si>
  <si>
    <t>3.</t>
  </si>
  <si>
    <t>Nehmotný majetok, vybavenie a materiál   - SPOLU</t>
  </si>
  <si>
    <t>3.1.</t>
  </si>
  <si>
    <t>3.2.</t>
  </si>
  <si>
    <t>3.3.</t>
  </si>
  <si>
    <t>Materiálno technické vybavenie</t>
  </si>
  <si>
    <t>3.4.</t>
  </si>
  <si>
    <t>Ostatný nehmotný majetok, vybavenie a materiál</t>
  </si>
  <si>
    <t>Nehnuteľnosti - SPOLU</t>
  </si>
  <si>
    <t>4.</t>
  </si>
  <si>
    <t>4.1.</t>
  </si>
  <si>
    <t>Obstaranie pozemkov, budov, objektov alebo ich častí</t>
  </si>
  <si>
    <t>4.2.</t>
  </si>
  <si>
    <t>Realizácia stavieb a ich technického zhodnotenia, oprava budov, objektov alebo ich častí</t>
  </si>
  <si>
    <t>4.3.</t>
  </si>
  <si>
    <t>4.4.</t>
  </si>
  <si>
    <t>Nájomné za nájom budov, objektov alebo ich častí</t>
  </si>
  <si>
    <t>Ostatné výdavky</t>
  </si>
  <si>
    <t>5.</t>
  </si>
  <si>
    <t>5.1.</t>
  </si>
  <si>
    <t>5.2.</t>
  </si>
  <si>
    <t>položka</t>
  </si>
  <si>
    <t>6.</t>
  </si>
  <si>
    <t>6.1.</t>
  </si>
  <si>
    <t>6.2.</t>
  </si>
  <si>
    <t>7.</t>
  </si>
  <si>
    <t>7.1.</t>
  </si>
  <si>
    <t>7.2.</t>
  </si>
  <si>
    <r>
      <t xml:space="preserve">Rozpočet je nutné uvázdať </t>
    </r>
    <r>
      <rPr>
        <b/>
        <u val="double"/>
        <sz val="11"/>
        <rFont val="Arial"/>
        <family val="2"/>
        <charset val="238"/>
      </rPr>
      <t>so zaokrúhlením na dve desatinné miesta (xxxxx,00 €).</t>
    </r>
    <r>
      <rPr>
        <b/>
        <sz val="11"/>
        <rFont val="Arial"/>
        <family val="2"/>
        <charset val="238"/>
      </rPr>
      <t xml:space="preserve"> 
Len zobrazenie na dve desatinné miesta nepostačuje! Na zaokrúhľovanie slúži funkcia "round((vzorec);2)"</t>
    </r>
  </si>
  <si>
    <t>1.1.2.</t>
  </si>
  <si>
    <t>1.2.2.</t>
  </si>
  <si>
    <t>A - PRIAME OPRÁVNENÉ VÝDAVKY</t>
  </si>
  <si>
    <t>PRIAME OPRÁVNENÉ VÝDAVKY SPOLU</t>
  </si>
  <si>
    <t>NEPRIAME OPRÁVNENÉ VÝDAVKY SPOLU</t>
  </si>
  <si>
    <t>CELKOVÉ OPRÁVNENÉ VÝDAVKY ŽIADATEĽA</t>
  </si>
  <si>
    <t>B - NEPRIAME OPRÁVNENÉ VÝDAVKY</t>
  </si>
  <si>
    <t>C - CELKOVÉ OPRÁVNENÉ VÝDAVKY ŽIADATEĽA</t>
  </si>
  <si>
    <t>celkový výdavkov = B*C</t>
  </si>
  <si>
    <t>Externé služby - SPOLU*</t>
  </si>
  <si>
    <t>Spotrebný materiál a zásoby  - SPOLU*</t>
  </si>
  <si>
    <t>Osobitné výdavky súvisiace s cieľovými skupinami AMIF - SPOLU*</t>
  </si>
  <si>
    <t>CELKOVÉ OPRÁVNENÉ VÝDAVKY PARTNERA</t>
  </si>
  <si>
    <t>C - CELKOVÉ OPRÁVNENÉ VÝDAVKY PARTNERA</t>
  </si>
  <si>
    <t>jednotka
(A)</t>
  </si>
  <si>
    <t>jednotková cena
(B)</t>
  </si>
  <si>
    <t>počet jednotiek
(C)</t>
  </si>
  <si>
    <t>časť P 1.3. celkové výdavky projektu</t>
  </si>
  <si>
    <t>OPRÁVNENÉ VÝDAVKY</t>
  </si>
  <si>
    <t>Priame 
oprávnené výdavky</t>
  </si>
  <si>
    <t>Nepriame oprávnené výdavky</t>
  </si>
  <si>
    <t>CELKOVÉ OPRÁVNENÉ VÝDAVKY PROJEKTU</t>
  </si>
  <si>
    <t>Ak bude vyslovene potrebné podrobnejšie členenie výdavkov, pridať riadky.</t>
  </si>
  <si>
    <t>komentár (rozpísať výpočet podľa príslušnej časti Príručky k oprávnenosti výdavkov)</t>
  </si>
  <si>
    <t>komentár (rozpísať výpočet pre stravné, ubytovanie, PHM, cestovné lístky, iné cestovné výdavky podľa príslušnej časti Príručky k oprávnenosti výdavkov)</t>
  </si>
  <si>
    <t>vypočítať podľa príslušnej časti Príručky k oprávnenosti výdavkov</t>
  </si>
  <si>
    <t>Program:</t>
  </si>
  <si>
    <t>a) Prehľad oprávnených výdavkov je uvedený v Príručke k oprávnenosti výdavkov</t>
  </si>
  <si>
    <t>PRÍLOHA č. 1 ŽoNFP: PODROBNÝ ROZPOČET</t>
  </si>
  <si>
    <t xml:space="preserve">V tabuľke je potrebné uviesť celkové výdavky aj za partnera/ov aj za žiadateľa. V prípade, že žiadateľ má viac ako 1 partnera, vloží do tab. ďalšie riadky. Celkové výdavky sa musia rovnať hodnote celkových výdavkov  v ŽoNFP. Tabuľka už obsahuje vzorce, prepočet celkových výdavkov by mal prebiehať priebežne a automaticky. </t>
  </si>
  <si>
    <t>(doplniť názov žiadateľa)</t>
  </si>
  <si>
    <t>(doplniť názov projektu)</t>
  </si>
  <si>
    <r>
      <t>AKCIA č. ...</t>
    </r>
    <r>
      <rPr>
        <b/>
        <i/>
        <sz val="12"/>
        <color indexed="30"/>
        <rFont val="Arial"/>
        <family val="2"/>
        <charset val="238"/>
      </rPr>
      <t>(doplniť číslo akčie)</t>
    </r>
  </si>
  <si>
    <r>
      <t>AKCIA č. ...</t>
    </r>
    <r>
      <rPr>
        <b/>
        <i/>
        <sz val="12"/>
        <color indexed="30"/>
        <rFont val="Arial"/>
        <family val="2"/>
        <charset val="238"/>
      </rPr>
      <t>(doplniť číslo akčie)</t>
    </r>
  </si>
  <si>
    <t>c) Komentár k rozpočtu žiadateľa: ku každej položke rozpočtu je potrebné uviesť komentár, ktorý bude vysvetlovať k čomu sa položka vzťahuje a ako bola vypočítaná. Žiadateľ o NFP predkladá ku každému rozpočtu komentár.</t>
  </si>
  <si>
    <t>(ponechať len relevantný názov AMIF/  ISF/ BMVI, ostatné možnosti vymazať)</t>
  </si>
  <si>
    <t>Kód skupiny výdavkov v ITMS</t>
  </si>
  <si>
    <r>
      <t xml:space="preserve">907 </t>
    </r>
    <r>
      <rPr>
        <b/>
        <u/>
        <sz val="12"/>
        <rFont val="Arial"/>
        <family val="2"/>
        <charset val="238"/>
      </rPr>
      <t>alebo</t>
    </r>
    <r>
      <rPr>
        <b/>
        <sz val="12"/>
        <rFont val="Arial"/>
        <family val="2"/>
        <charset val="238"/>
      </rPr>
      <t xml:space="preserve"> 915 (ak relevantné)</t>
    </r>
  </si>
  <si>
    <t>Platby za prenájom nehnuteľnosti</t>
  </si>
  <si>
    <t>Všetky ostatné platby súvisiace so zabezpečením a prevádzkou nehnuteľnosti, vrátane platieb za energie, vodné a stočné.</t>
  </si>
  <si>
    <r>
      <rPr>
        <b/>
        <sz val="12"/>
        <color indexed="10"/>
        <rFont val="Arial"/>
        <family val="2"/>
        <charset val="238"/>
      </rPr>
      <t>Kód výzvy</t>
    </r>
    <r>
      <rPr>
        <b/>
        <sz val="12"/>
        <rFont val="Arial"/>
        <family val="2"/>
        <charset val="238"/>
      </rPr>
      <t xml:space="preserve"> </t>
    </r>
    <r>
      <rPr>
        <b/>
        <i/>
        <sz val="12"/>
        <color indexed="30"/>
        <rFont val="Arial"/>
        <family val="2"/>
        <charset val="238"/>
      </rPr>
      <t>(doplniť kód výzvy)</t>
    </r>
  </si>
  <si>
    <t xml:space="preserve">** Kód 008 Vybavenie, kód 009 Dopravné prostriedky, 010 Budovy, zariadenia. Sledovanie splnenia finančného limitu stanoveného vo výzve kumulatívne pre kódy 008, 009 a 010 pre dimenziu „typ akcie“ podľa prílohy VI nariadenia ISF, tabuľka 2.  </t>
  </si>
  <si>
    <t xml:space="preserve">* Pod pojmom položka sa rozumie napr. zákazka (napr.tlmočenie, rekvalifikačné kurzy, jazykové kurzy), prípadne výdavok, ktorý je potrebné osobitne sledovať resp. skupina vzájomne súvisiacich výdavkov. </t>
  </si>
  <si>
    <t>Osobné výdavky*** - SPOLU</t>
  </si>
  <si>
    <t>*** Ak žiadateľ v rámci priamych výdavkov rozpočtu plánuje využitie skupiny výdavkov „Osobné výdavky“ (v prípade, že to výzva umožňuje), odporúčame, aby tieto výdavky boli priradené k hlavnej aktivite projektu.</t>
  </si>
  <si>
    <t>***Ak žiadateľ v rámci priamych výdavkov rozpočtu plánuje využitie skupiny výdavkov „Osobné výdavky“ (v prípade, že to výzva umožňuje), odporúčame, aby tieto výdavky boli priradené k hlavnej aktivite projektu.</t>
  </si>
  <si>
    <r>
      <t xml:space="preserve">maximálne 7 % priamych oprávnených výdavkov </t>
    </r>
    <r>
      <rPr>
        <b/>
        <i/>
        <sz val="12"/>
        <rFont val="Arial"/>
        <family val="2"/>
        <charset val="238"/>
      </rPr>
      <t>alebo</t>
    </r>
    <r>
      <rPr>
        <i/>
        <sz val="12"/>
        <rFont val="Arial"/>
        <family val="2"/>
        <charset val="238"/>
      </rPr>
      <t xml:space="preserve"> maximálne 15% priamych oprávnených výdavkov na zamestnancov (ak relevantné)</t>
    </r>
  </si>
  <si>
    <r>
      <rPr>
        <b/>
        <sz val="12"/>
        <color indexed="10"/>
        <rFont val="Arial"/>
        <family val="2"/>
        <charset val="238"/>
      </rPr>
      <t>(doplniť názov pracovnej pozície)</t>
    </r>
    <r>
      <rPr>
        <sz val="12"/>
        <color indexed="10"/>
        <rFont val="Arial"/>
        <family val="2"/>
        <charset val="238"/>
      </rPr>
      <t xml:space="preserve"> Hrubá mzda + zákonné odvody do zdravotnej poisťovne a Sociálnej poisťovne</t>
    </r>
  </si>
  <si>
    <r>
      <rPr>
        <b/>
        <sz val="12"/>
        <color indexed="10"/>
        <rFont val="Arial"/>
        <family val="2"/>
        <charset val="238"/>
      </rPr>
      <t>(doplniť názov pracovnej pozície)</t>
    </r>
    <r>
      <rPr>
        <sz val="12"/>
        <color indexed="10"/>
        <rFont val="Arial"/>
        <family val="2"/>
        <charset val="238"/>
      </rPr>
      <t xml:space="preserve"> Iné nároky vyplývajúce z pracovného pomeru 
(Príspevok na stravné)</t>
    </r>
  </si>
  <si>
    <r>
      <rPr>
        <b/>
        <sz val="12"/>
        <color indexed="30"/>
        <rFont val="Arial"/>
        <family val="2"/>
        <charset val="238"/>
      </rPr>
      <t>(doplniť názov pracovnej pozície)</t>
    </r>
    <r>
      <rPr>
        <sz val="12"/>
        <color indexed="30"/>
        <rFont val="Arial"/>
        <family val="2"/>
        <charset val="238"/>
      </rPr>
      <t xml:space="preserve"> Hrubá mzda + zákonné odvody do zdravotnej poisťovne a Sociálnej poisťovne</t>
    </r>
  </si>
  <si>
    <r>
      <rPr>
        <b/>
        <sz val="12"/>
        <color indexed="30"/>
        <rFont val="Arial"/>
        <family val="2"/>
        <charset val="238"/>
      </rPr>
      <t>(doplniť názov pracovnej pozície)</t>
    </r>
    <r>
      <rPr>
        <sz val="12"/>
        <color indexed="30"/>
        <rFont val="Arial"/>
        <family val="2"/>
        <charset val="238"/>
      </rPr>
      <t xml:space="preserve"> Iné nároky vyplývajúce z pracovného pomeru 
(Príspevok na stravné)</t>
    </r>
  </si>
  <si>
    <t>Informácia:</t>
  </si>
  <si>
    <t>OSOBA 2</t>
  </si>
  <si>
    <t>OSOBA 1</t>
  </si>
  <si>
    <t>Cestovné náhrady osôb, ktoré sú vecne zapojenými osobami/ účastníkmi na aktivitách projektu  (bez pracovného pomeru u prijímateľa)</t>
  </si>
  <si>
    <r>
      <t xml:space="preserve">Uviesť kódy 008, 009 a 010 pre dimenziu „typ akcie“ podľa prílohy VI nariadenia ISF, tabuľka 2    (ak relevantné) 
</t>
    </r>
    <r>
      <rPr>
        <b/>
        <i/>
        <sz val="12"/>
        <color indexed="30"/>
        <rFont val="Arial"/>
        <family val="2"/>
        <charset val="238"/>
      </rPr>
      <t xml:space="preserve">(Stĺpec len pre ISF)**  </t>
    </r>
    <r>
      <rPr>
        <b/>
        <sz val="12"/>
        <rFont val="Arial"/>
        <family val="2"/>
        <charset val="238"/>
      </rPr>
      <t xml:space="preserve">                            </t>
    </r>
  </si>
  <si>
    <r>
      <t xml:space="preserve">Uviesť kódy 008, 009 a 010 pre dimenziu „typ akcie“ podľa prílohy VI nariadenia ISF, tabuľka 2  (ak relevantné) 
</t>
    </r>
    <r>
      <rPr>
        <b/>
        <i/>
        <sz val="12"/>
        <color indexed="30"/>
        <rFont val="Arial"/>
        <family val="2"/>
        <charset val="238"/>
      </rPr>
      <t>(Stĺpec len pre ISF)**</t>
    </r>
  </si>
  <si>
    <r>
      <t xml:space="preserve">Patrí sem </t>
    </r>
    <r>
      <rPr>
        <b/>
        <sz val="12"/>
        <rFont val="Arial"/>
        <family val="2"/>
        <charset val="238"/>
      </rPr>
      <t>nákup pozemkov a dokončených stavieb</t>
    </r>
    <r>
      <rPr>
        <sz val="12"/>
        <rFont val="Arial"/>
        <family val="2"/>
        <charset val="238"/>
      </rPr>
      <t>.</t>
    </r>
  </si>
  <si>
    <r>
      <t xml:space="preserve">Zahŕňa </t>
    </r>
    <r>
      <rPr>
        <b/>
        <sz val="12"/>
        <rFont val="Arial"/>
        <family val="2"/>
        <charset val="238"/>
      </rPr>
      <t>výdavky súvisiace s obstaraním stavieb alebo technického zhodnotenia dokončených stavieb do doby ich uvedenia do používania.</t>
    </r>
    <r>
      <rPr>
        <sz val="12"/>
        <rFont val="Arial"/>
        <family val="2"/>
        <charset val="238"/>
      </rPr>
      <t xml:space="preserve">
Patrí sem aj </t>
    </r>
    <r>
      <rPr>
        <b/>
        <sz val="12"/>
        <rFont val="Arial"/>
        <family val="2"/>
        <charset val="238"/>
      </rPr>
      <t>nákup rozostavaných stavieb</t>
    </r>
    <r>
      <rPr>
        <sz val="12"/>
        <rFont val="Arial"/>
        <family val="2"/>
        <charset val="238"/>
      </rPr>
      <t>, vo výstavbe ktorých sa bude pokračovať. Patria sem výdavky na prípravu a zabezpečenie výstavby, vrátane napr. dovoznej prirážky, cla, odvody za odňatie Poľnohospodárskej pôdy z poľnohospodárskeho pôdneho fondu a poľnohospodárskej
výroby, odvody za vyňatie lesných pozemkov z lesného pôdneho fondu, poplatky za poskytnuté záruky v súvislosti s obstarávanou investíciou, dopravné, montáž, stavebný dozor. Zahŕňajú sa sem aj výdavky súvisiace s prípravnou a projektovou dokumentáciou.</t>
    </r>
  </si>
  <si>
    <r>
      <rPr>
        <b/>
        <sz val="12"/>
        <rFont val="Arial"/>
        <family val="2"/>
        <charset val="238"/>
      </rPr>
      <t>Externé služby zahŕňajú najrôznejšie položky podľa typu projektu, ku ktorému sa viažu (napríklad tlmočenie, organizácia školiacich aktivít vrátane prenájmu školiacej miestnosti, zabezpečenie občerstvenia, honoráre pre odborníkov, napríklad lektorov a iné).</t>
    </r>
    <r>
      <rPr>
        <sz val="12"/>
        <rFont val="Arial"/>
        <family val="2"/>
        <charset val="238"/>
      </rPr>
      <t xml:space="preserve"> Vybrané služby musia prispievať k dosahovaniu cieľa projektu a byť pre jeho realizáciu nevyhnutné.</t>
    </r>
  </si>
  <si>
    <r>
      <t xml:space="preserve">Výdavky na </t>
    </r>
    <r>
      <rPr>
        <b/>
        <sz val="12"/>
        <rFont val="Arial"/>
        <family val="2"/>
        <charset val="238"/>
      </rPr>
      <t xml:space="preserve">tovary a služby, poplatky, finančné plnenia, ktoré prijímateľ vynaloží za účelom pomoci cieľovým skupinám alebo kompenzuje výdavky, ktoré vznikli na strane cieľových skupín </t>
    </r>
    <r>
      <rPr>
        <sz val="12"/>
        <rFont val="Arial"/>
        <family val="2"/>
        <charset val="238"/>
      </rPr>
      <t>a sú oprávnenými výdavkami v zmysle výzvy na predkladanie žiadosti o NFP, resp. výzvy na predloženie národného projektu v rámci priameho zadania.</t>
    </r>
  </si>
  <si>
    <r>
      <t xml:space="preserve">Paušálna sadzba na nepriame výdavky, </t>
    </r>
    <r>
      <rPr>
        <b/>
        <sz val="12"/>
        <rFont val="Arial"/>
        <family val="2"/>
        <charset val="238"/>
      </rPr>
      <t>maximálne 7 % priamych oprávnených výdavkov</t>
    </r>
    <r>
      <rPr>
        <sz val="12"/>
        <rFont val="Arial"/>
        <family val="2"/>
        <charset val="238"/>
      </rPr>
      <t xml:space="preserve">  (ak relevantné)</t>
    </r>
  </si>
  <si>
    <r>
      <t xml:space="preserve">Paušálna sadzba na nepriame výdavky, </t>
    </r>
    <r>
      <rPr>
        <b/>
        <sz val="12"/>
        <rFont val="Arial"/>
        <family val="2"/>
        <charset val="238"/>
      </rPr>
      <t xml:space="preserve">maximálne 15% priamych oprávnených výdavkov na zamestnancov </t>
    </r>
    <r>
      <rPr>
        <sz val="12"/>
        <rFont val="Arial"/>
        <family val="2"/>
        <charset val="238"/>
      </rPr>
      <t>(ak relevantné)</t>
    </r>
  </si>
  <si>
    <r>
      <rPr>
        <b/>
        <sz val="13"/>
        <color indexed="30"/>
        <rFont val="Arial"/>
        <family val="2"/>
        <charset val="238"/>
      </rPr>
      <t>Osobné výdavky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</si>
  <si>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Cestovné náhrady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</si>
  <si>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Softvér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</si>
  <si>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Dopravné prostriedky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</si>
  <si>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Materiálno-technické vybavenie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</si>
  <si>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Ostatný nehmotný majetok, vybavenie a materiál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</si>
  <si>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 xml:space="preserve">Obstaranie pozemkov, budov, objektov alebo ich častí </t>
    </r>
    <r>
      <rPr>
        <sz val="13"/>
        <rFont val="Arial"/>
        <family val="2"/>
        <charset val="238"/>
      </rPr>
      <t>(AMIF, ISF a BMVI)</t>
    </r>
  </si>
  <si>
    <r>
      <rPr>
        <b/>
        <sz val="13"/>
        <color indexed="30"/>
        <rFont val="Arial"/>
        <family val="2"/>
        <charset val="238"/>
      </rPr>
      <t>Realizácia stavieb a ich technického zhodnotenia, oprava budov, objektov alebo ich častí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</si>
  <si>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Nájomné za nájom budov, objektov alebo ich častí</t>
    </r>
    <r>
      <rPr>
        <b/>
        <sz val="13"/>
        <rFont val="Arial"/>
        <family val="2"/>
        <charset val="238"/>
      </rPr>
      <t xml:space="preserve"> </t>
    </r>
    <r>
      <rPr>
        <sz val="13"/>
        <rFont val="Arial"/>
        <family val="2"/>
        <charset val="238"/>
      </rPr>
      <t>(AMIF, ISF a BMVI)</t>
    </r>
  </si>
  <si>
    <r>
      <rPr>
        <b/>
        <sz val="13"/>
        <color indexed="30"/>
        <rFont val="Arial"/>
        <family val="2"/>
        <charset val="238"/>
      </rPr>
      <t>Ostatné výdavky</t>
    </r>
    <r>
      <rPr>
        <b/>
        <sz val="13"/>
        <rFont val="Arial"/>
        <family val="2"/>
        <charset val="238"/>
      </rPr>
      <t xml:space="preserve"> </t>
    </r>
    <r>
      <rPr>
        <sz val="13"/>
        <rFont val="Arial"/>
        <family val="2"/>
        <charset val="238"/>
      </rPr>
      <t>(AMIF, ISF a BMVI)</t>
    </r>
  </si>
  <si>
    <r>
      <rPr>
        <b/>
        <sz val="13"/>
        <color indexed="30"/>
        <rFont val="Arial"/>
        <family val="2"/>
        <charset val="238"/>
      </rPr>
      <t>Externé služby</t>
    </r>
    <r>
      <rPr>
        <sz val="13"/>
        <color indexed="30"/>
        <rFont val="Arial"/>
        <family val="2"/>
        <charset val="238"/>
      </rPr>
      <t xml:space="preserve"> </t>
    </r>
    <r>
      <rPr>
        <sz val="13"/>
        <rFont val="Arial"/>
        <family val="2"/>
        <charset val="238"/>
      </rPr>
      <t>(AMIF, ISF a BMVI)</t>
    </r>
  </si>
  <si>
    <r>
      <rPr>
        <b/>
        <sz val="13"/>
        <color indexed="30"/>
        <rFont val="Arial"/>
        <family val="2"/>
        <charset val="238"/>
      </rPr>
      <t>Spotrebný materiál a zásoby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</si>
  <si>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Osobitné výdavky súvisiace s cieľovými skupinami AMIF</t>
    </r>
    <r>
      <rPr>
        <b/>
        <sz val="13"/>
        <rFont val="Arial"/>
        <family val="2"/>
        <charset val="238"/>
      </rPr>
      <t xml:space="preserve"> </t>
    </r>
    <r>
      <rPr>
        <sz val="13"/>
        <rFont val="Arial"/>
        <family val="2"/>
        <charset val="238"/>
      </rPr>
      <t>(AMIF, ISF a BMVI)</t>
    </r>
  </si>
  <si>
    <r>
      <rPr>
        <b/>
        <u/>
        <sz val="11"/>
        <rFont val="Arial"/>
        <family val="2"/>
        <charset val="238"/>
      </rPr>
      <t>Maximálna hranica</t>
    </r>
    <r>
      <rPr>
        <b/>
        <sz val="11"/>
        <rFont val="Arial"/>
        <family val="2"/>
        <charset val="238"/>
      </rPr>
      <t xml:space="preserve"> nepriamych oprávnených nákladov</t>
    </r>
    <r>
      <rPr>
        <sz val="11"/>
        <rFont val="Arial"/>
        <family val="2"/>
        <charset val="238"/>
      </rPr>
      <t xml:space="preserve"> v rámci výzvy je a) </t>
    </r>
    <r>
      <rPr>
        <b/>
        <sz val="11"/>
        <rFont val="Arial"/>
        <family val="2"/>
        <charset val="238"/>
      </rPr>
      <t>7 % priamych oprávnených výdavkov</t>
    </r>
    <r>
      <rPr>
        <sz val="11"/>
        <rFont val="Arial"/>
        <family val="2"/>
        <charset val="238"/>
      </rPr>
      <t xml:space="preserve"> alebo b) </t>
    </r>
    <r>
      <rPr>
        <b/>
        <sz val="11"/>
        <rFont val="Arial"/>
        <family val="2"/>
        <charset val="238"/>
      </rPr>
      <t xml:space="preserve"> 15% priamych oprávnených výdavkov na zamestnancov</t>
    </r>
    <r>
      <rPr>
        <sz val="11"/>
        <rFont val="Arial"/>
        <family val="2"/>
        <charset val="238"/>
      </rPr>
      <t xml:space="preserve"> (ak relevantné).</t>
    </r>
  </si>
  <si>
    <t>-</t>
  </si>
  <si>
    <r>
      <rPr>
        <b/>
        <sz val="12"/>
        <color indexed="30"/>
        <rFont val="Arial"/>
        <family val="2"/>
        <charset val="238"/>
      </rPr>
      <t>(doplniť názov pracovnej pozície)</t>
    </r>
    <r>
      <rPr>
        <sz val="12"/>
        <color indexed="30"/>
        <rFont val="Arial"/>
        <family val="2"/>
        <charset val="238"/>
      </rPr>
      <t xml:space="preserve"> Hrubá mzda + zákonné odvody do zdravotnej poisťovne a Sociálnej poisťovne + Iné nároky vyplývajúce z pracovného pomeru 
(Príspevok na stravné)</t>
    </r>
  </si>
  <si>
    <t>Kód výzvy (doplniť kód výzvy)</t>
  </si>
  <si>
    <t>Hmotný a nehmotný majetok, vybavenie a materiál   - SPOLU</t>
  </si>
  <si>
    <t>1.1.</t>
  </si>
  <si>
    <r>
      <t xml:space="preserve">Patria sem </t>
    </r>
    <r>
      <rPr>
        <b/>
        <sz val="12"/>
        <rFont val="Arial"/>
        <family val="2"/>
        <charset val="238"/>
      </rPr>
      <t>mzdy, platy, dohody o výkone prác mimo pracovného pomeru, nemocenské dávky a príplatky k nim a povinné odvody za zamestnávateľa</t>
    </r>
    <r>
      <rPr>
        <sz val="12"/>
        <rFont val="Arial"/>
        <family val="2"/>
        <charset val="238"/>
      </rPr>
      <t>. Napr. podpoložky 610, 620, 637027, 642015, 642030 Ekonomickej klasifikácie rozpočtovej klasifikácie MF SR (ďalej len „EKRK MF SR“)</t>
    </r>
  </si>
  <si>
    <r>
      <t xml:space="preserve">Patria sem:
- </t>
    </r>
    <r>
      <rPr>
        <b/>
        <sz val="12"/>
        <rFont val="Arial"/>
        <family val="2"/>
        <charset val="238"/>
      </rPr>
      <t>výdavky súvisiace s tuzemskými a zahraničnými pracovnými cestami zamestnancov v pracovnom, služobnom a v štátnozamestnaneckom pomere</t>
    </r>
    <r>
      <rPr>
        <sz val="12"/>
        <rFont val="Arial"/>
        <family val="2"/>
        <charset val="238"/>
      </rPr>
      <t xml:space="preserve"> (vykonané cesty musia spĺňať podmienky pracovnej cesty a služobnej cesty v zmysle platných predpisov) a náhrady v zmysle § 128 zákona č.73/1998 Z. z. o štátnej službe príslušníkov PZ, SIS, ZVJS SR a ŽP.
- </t>
    </r>
    <r>
      <rPr>
        <b/>
        <sz val="12"/>
        <rFont val="Arial"/>
        <family val="2"/>
        <charset val="238"/>
      </rPr>
      <t>cestovné náhrady vecne zapojeným osobám/ účastníkom na aktivitách projektu.</t>
    </r>
    <r>
      <rPr>
        <sz val="12"/>
        <rFont val="Arial"/>
        <family val="2"/>
        <charset val="238"/>
      </rPr>
      <t xml:space="preserve">
(napr. podpoložky 631, 634, 637007 EKRK MF SR)</t>
    </r>
  </si>
  <si>
    <r>
      <t xml:space="preserve">V rámci tejto skupiny sa hradia výdavky na obstaranie </t>
    </r>
    <r>
      <rPr>
        <b/>
        <sz val="12"/>
        <rFont val="Arial"/>
        <family val="2"/>
        <charset val="238"/>
      </rPr>
      <t>softvéru vrátane</t>
    </r>
    <r>
      <rPr>
        <sz val="12"/>
        <rFont val="Arial"/>
        <family val="2"/>
        <charset val="238"/>
      </rPr>
      <t xml:space="preserve"> výdavkov na obstaranie </t>
    </r>
    <r>
      <rPr>
        <b/>
        <sz val="12"/>
        <rFont val="Arial"/>
        <family val="2"/>
        <charset val="238"/>
      </rPr>
      <t xml:space="preserve">licencií </t>
    </r>
    <r>
      <rPr>
        <sz val="12"/>
        <rFont val="Arial"/>
        <family val="2"/>
        <charset val="238"/>
      </rPr>
      <t xml:space="preserve">súvisiacich s používaním softvéru - napr. multilicencie, skupinové licencie, atď. (napr. podpoložky 633013, 633018, 635009, 711003, 711004, 718006 EKRK MF SR                                                                              </t>
    </r>
  </si>
  <si>
    <t>V rozsahu podpoložky 714 EKRK MF SR</t>
  </si>
  <si>
    <r>
      <rPr>
        <b/>
        <sz val="12"/>
        <rFont val="Arial"/>
        <family val="2"/>
        <charset val="238"/>
      </rPr>
      <t>Výpočtová a telekomunikačná technika, komunikačná infraštruktúra:</t>
    </r>
    <r>
      <rPr>
        <sz val="12"/>
        <rFont val="Arial"/>
        <family val="2"/>
        <charset val="238"/>
      </rPr>
      <t xml:space="preserve">
- Platby za obstaranie osobných počítačov, vrátane materiálu
k výpočtovej technike a špeciálneho materiálu k výpočtovej
technike, multifunkčných zariadení, interaktívnych tabúľ
(podpoložky 633002 a 713002 EKRK MF SR), telekomunikačnej techniky,
vrátane špeciálneho spojovacieho a zabezpečovacieho materiálu a materiálu pre zabezpečenie zvukového a obrazového spojenia, samostatné zariadenia na prenos informácií pripojené na rozvodné siete (podpoložky 633003 a 713003 EKRK MF SR), platby za obstaranie komunikačných (spojovacích) sietí typu LAN, WAN (rezortné, republikové a medzinárodné spojovacie siete, napr. SANET, GOVNET, VSNET), počítačových sietí, samostatné zariadenia súvisiace s obstaraním týchto komunikačných sietí (podpoložky 633019 a 713006 EKRK MF SR).
</t>
    </r>
    <r>
      <rPr>
        <b/>
        <sz val="12"/>
        <rFont val="Arial"/>
        <family val="2"/>
        <charset val="238"/>
      </rPr>
      <t>Stroje, prístroje, zariadenia, technika a všeobecný materiál:</t>
    </r>
    <r>
      <rPr>
        <sz val="12"/>
        <rFont val="Arial"/>
        <family val="2"/>
        <charset val="238"/>
      </rPr>
      <t xml:space="preserve">
- V rozsahu podpoložiek 633004, 633006, 713004 EKRK MF SR.
</t>
    </r>
    <r>
      <rPr>
        <b/>
        <sz val="12"/>
        <rFont val="Arial"/>
        <family val="2"/>
        <charset val="238"/>
      </rPr>
      <t>Špeciálne stroje, prístroje, zariadenia, technika a špeciálny materiál</t>
    </r>
    <r>
      <rPr>
        <sz val="12"/>
        <rFont val="Arial"/>
        <family val="2"/>
        <charset val="238"/>
      </rPr>
      <t xml:space="preserve">
- V rozsahu podpoložiek 633005, 633007, 713005 EKRK MF SR.</t>
    </r>
  </si>
  <si>
    <t>Napr. nábytok, oceniteľné práva vrátane licencií, ktoré nesúvisia s používaním softvéru, autorské práva a iný hmotný a nehmotný majetok.</t>
  </si>
  <si>
    <r>
      <t xml:space="preserve">V rámci triedy sa zaraďujú </t>
    </r>
    <r>
      <rPr>
        <b/>
        <sz val="12"/>
        <rFont val="Arial"/>
        <family val="2"/>
        <charset val="238"/>
      </rPr>
      <t>hnuteľné veci s dobou použiteľnosti najviac jeden rok</t>
    </r>
    <r>
      <rPr>
        <sz val="12"/>
        <rFont val="Arial"/>
        <family val="2"/>
        <charset val="238"/>
      </rPr>
      <t>. Napr. kancelársky spotrebný materiál, knihy, učebnice, učebné pomôcky, kompenzačné pomôcky, terče, pracovné odevy a pomôcky, obuv, ale aj materiál potrebný na výcvik, vrátane munície a streliva a podobne.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</si>
</sst>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\ _S_k"/>
    <numFmt numFmtId="165" formatCode="#,##0.00\ &quot;Sk&quot;"/>
    <numFmt numFmtId="166" formatCode="[$€-2]\ #,##0.00"/>
    <numFmt numFmtId="167" formatCode="#,##0.00\ [$€-1]"/>
    <numFmt numFmtId="168" formatCode="#,##0.00\ &quot;€&quot;"/>
    <numFmt numFmtId="169" formatCode="d\.m\.yyyy"/>
    <numFmt numFmtId="170" formatCode="#,##0;[Red]#,##0"/>
  </numFmts>
  <fonts count="50" x14ac:knownFonts="1">
    <font>
      <sz val="10"/>
      <name val="Arial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b/>
      <sz val="14"/>
      <name val="Times New Roman"/>
      <family val="1"/>
      <charset val="238"/>
    </font>
    <font>
      <sz val="10"/>
      <name val="Arial"/>
      <family val="2"/>
      <charset val="238"/>
    </font>
    <font>
      <sz val="14"/>
      <name val="Arial"/>
      <family val="2"/>
      <charset val="238"/>
    </font>
    <font>
      <b/>
      <sz val="12"/>
      <color indexed="10"/>
      <name val="Arial"/>
      <family val="2"/>
      <charset val="238"/>
    </font>
    <font>
      <i/>
      <sz val="12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u val="double"/>
      <sz val="11"/>
      <name val="Arial"/>
      <family val="2"/>
      <charset val="238"/>
    </font>
    <font>
      <b/>
      <u/>
      <sz val="11"/>
      <name val="Arial"/>
      <family val="2"/>
      <charset val="238"/>
    </font>
    <font>
      <b/>
      <i/>
      <sz val="12"/>
      <color indexed="30"/>
      <name val="Arial"/>
      <family val="2"/>
      <charset val="238"/>
    </font>
    <font>
      <b/>
      <i/>
      <sz val="12"/>
      <name val="Arial"/>
      <family val="2"/>
      <charset val="238"/>
    </font>
    <font>
      <b/>
      <sz val="14"/>
      <color indexed="10"/>
      <name val="Arial"/>
      <family val="2"/>
      <charset val="238"/>
    </font>
    <font>
      <b/>
      <sz val="20"/>
      <name val="Calibri"/>
      <family val="2"/>
      <charset val="238"/>
    </font>
    <font>
      <sz val="20"/>
      <name val="Arial"/>
      <family val="2"/>
      <charset val="238"/>
    </font>
    <font>
      <b/>
      <u/>
      <sz val="12"/>
      <name val="Arial"/>
      <family val="2"/>
      <charset val="238"/>
    </font>
    <font>
      <b/>
      <sz val="16"/>
      <name val="Calibri"/>
      <family val="2"/>
      <charset val="238"/>
    </font>
    <font>
      <sz val="12"/>
      <color indexed="10"/>
      <name val="Arial"/>
      <family val="2"/>
      <charset val="238"/>
    </font>
    <font>
      <sz val="12"/>
      <color indexed="30"/>
      <name val="Arial"/>
      <family val="2"/>
      <charset val="238"/>
    </font>
    <font>
      <b/>
      <sz val="12"/>
      <color indexed="30"/>
      <name val="Arial"/>
      <family val="2"/>
      <charset val="238"/>
    </font>
    <font>
      <i/>
      <sz val="12"/>
      <name val="Times New Roman"/>
      <family val="1"/>
      <charset val="238"/>
    </font>
    <font>
      <sz val="13"/>
      <name val="Arial"/>
      <family val="2"/>
      <charset val="238"/>
    </font>
    <font>
      <b/>
      <sz val="13"/>
      <color indexed="30"/>
      <name val="Arial"/>
      <family val="2"/>
      <charset val="238"/>
    </font>
    <font>
      <b/>
      <sz val="13"/>
      <name val="Arial"/>
      <family val="2"/>
      <charset val="238"/>
    </font>
    <font>
      <sz val="13"/>
      <color indexed="30"/>
      <name val="Arial"/>
      <family val="2"/>
      <charset val="238"/>
    </font>
    <font>
      <i/>
      <sz val="14"/>
      <name val="Times New Roman"/>
      <family val="1"/>
      <charset val="238"/>
    </font>
    <font>
      <sz val="18"/>
      <color rgb="FFFF0000"/>
      <name val="Arial"/>
      <family val="2"/>
      <charset val="238"/>
    </font>
    <font>
      <sz val="12"/>
      <color rgb="FFFF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2"/>
      <color rgb="FFFF0000"/>
      <name val="Arial"/>
      <family val="2"/>
      <charset val="238"/>
    </font>
    <font>
      <sz val="12"/>
      <color rgb="FF0070C0"/>
      <name val="Arial"/>
      <family val="2"/>
      <charset val="238"/>
    </font>
    <font>
      <sz val="12"/>
      <color theme="3" tint="0.39997558519241921"/>
      <name val="Arial"/>
      <family val="2"/>
      <charset val="238"/>
    </font>
    <font>
      <i/>
      <sz val="12"/>
      <color theme="3" tint="0.39997558519241921"/>
      <name val="Arial"/>
      <family val="2"/>
      <charset val="238"/>
    </font>
    <font>
      <i/>
      <sz val="12"/>
      <color rgb="FFFF0000"/>
      <name val="Arial"/>
      <family val="2"/>
      <charset val="238"/>
    </font>
    <font>
      <b/>
      <sz val="13"/>
      <color rgb="FF0070C0"/>
      <name val="Arial"/>
      <family val="2"/>
      <charset val="238"/>
    </font>
    <font>
      <sz val="14"/>
      <color rgb="FFFF0000"/>
      <name val="Times New Roman"/>
      <family val="1"/>
      <charset val="238"/>
    </font>
    <font>
      <b/>
      <i/>
      <sz val="12"/>
      <color rgb="FF0070C0"/>
      <name val="Arial"/>
      <family val="2"/>
      <charset val="238"/>
    </font>
    <font>
      <b/>
      <sz val="12"/>
      <color rgb="FFFF0000"/>
      <name val="Arial"/>
      <family val="2"/>
      <charset val="238"/>
    </font>
    <font>
      <i/>
      <sz val="14"/>
      <color rgb="FFFF0000"/>
      <name val="Times New Roman"/>
      <family val="1"/>
      <charset val="238"/>
    </font>
    <font>
      <i/>
      <sz val="14"/>
      <color rgb="FFFF0000"/>
      <name val="Arial"/>
      <family val="2"/>
      <charset val="238"/>
    </font>
    <font>
      <i/>
      <sz val="14"/>
      <color rgb="FF0070C0"/>
      <name val="Times New Roman"/>
      <family val="1"/>
      <charset val="238"/>
    </font>
    <font>
      <i/>
      <sz val="14"/>
      <color rgb="FF0070C0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0">
    <xf numFmtId="0" fontId="0" fillId="0" borderId="0" xfId="0"/>
    <xf numFmtId="0" fontId="6" fillId="0" borderId="0" xfId="0" applyFont="1"/>
    <xf numFmtId="0" fontId="7" fillId="0" borderId="0" xfId="0" applyFont="1" applyAlignment="1">
      <alignment horizontal="center"/>
    </xf>
    <xf numFmtId="167" fontId="6" fillId="0" borderId="1" xfId="0" applyNumberFormat="1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right" vertical="center" wrapText="1"/>
    </xf>
    <xf numFmtId="167" fontId="6" fillId="0" borderId="2" xfId="0" applyNumberFormat="1" applyFont="1" applyFill="1" applyBorder="1" applyAlignment="1">
      <alignment vertical="center" wrapText="1"/>
    </xf>
    <xf numFmtId="166" fontId="4" fillId="0" borderId="3" xfId="0" applyNumberFormat="1" applyFont="1" applyFill="1" applyBorder="1" applyAlignment="1">
      <alignment vertical="center" wrapText="1"/>
    </xf>
    <xf numFmtId="168" fontId="4" fillId="0" borderId="4" xfId="0" applyNumberFormat="1" applyFont="1" applyFill="1" applyBorder="1" applyAlignment="1" applyProtection="1">
      <alignment horizontal="center" vertical="center"/>
    </xf>
    <xf numFmtId="168" fontId="4" fillId="0" borderId="5" xfId="0" applyNumberFormat="1" applyFont="1" applyFill="1" applyBorder="1" applyAlignment="1" applyProtection="1">
      <alignment horizontal="center" vertical="center"/>
    </xf>
    <xf numFmtId="166" fontId="4" fillId="0" borderId="6" xfId="0" applyNumberFormat="1" applyFont="1" applyFill="1" applyBorder="1" applyAlignment="1">
      <alignment vertical="center" wrapText="1"/>
    </xf>
    <xf numFmtId="168" fontId="4" fillId="0" borderId="1" xfId="0" applyNumberFormat="1" applyFont="1" applyFill="1" applyBorder="1" applyAlignment="1" applyProtection="1">
      <alignment horizontal="center" vertical="center"/>
    </xf>
    <xf numFmtId="168" fontId="4" fillId="0" borderId="7" xfId="0" applyNumberFormat="1" applyFont="1" applyFill="1" applyBorder="1" applyAlignment="1" applyProtection="1">
      <alignment horizontal="center" vertical="center"/>
    </xf>
    <xf numFmtId="0" fontId="34" fillId="0" borderId="0" xfId="0" applyFont="1"/>
    <xf numFmtId="166" fontId="4" fillId="2" borderId="8" xfId="0" applyNumberFormat="1" applyFont="1" applyFill="1" applyBorder="1" applyAlignment="1">
      <alignment horizontal="left" vertical="center" wrapText="1"/>
    </xf>
    <xf numFmtId="166" fontId="4" fillId="2" borderId="9" xfId="0" applyNumberFormat="1" applyFont="1" applyFill="1" applyBorder="1" applyAlignment="1">
      <alignment horizontal="left" vertical="center" wrapText="1"/>
    </xf>
    <xf numFmtId="168" fontId="4" fillId="2" borderId="10" xfId="0" applyNumberFormat="1" applyFont="1" applyFill="1" applyBorder="1" applyAlignment="1">
      <alignment horizontal="center" vertical="center"/>
    </xf>
    <xf numFmtId="166" fontId="4" fillId="0" borderId="11" xfId="0" applyNumberFormat="1" applyFont="1" applyFill="1" applyBorder="1" applyAlignment="1">
      <alignment vertical="center" wrapText="1"/>
    </xf>
    <xf numFmtId="168" fontId="4" fillId="0" borderId="12" xfId="0" applyNumberFormat="1" applyFont="1" applyFill="1" applyBorder="1" applyAlignment="1" applyProtection="1">
      <alignment horizontal="center" vertical="center"/>
    </xf>
    <xf numFmtId="168" fontId="4" fillId="0" borderId="13" xfId="0" applyNumberFormat="1" applyFont="1" applyFill="1" applyBorder="1" applyAlignment="1" applyProtection="1">
      <alignment horizontal="center" vertical="center"/>
    </xf>
    <xf numFmtId="168" fontId="6" fillId="0" borderId="1" xfId="0" applyNumberFormat="1" applyFont="1" applyBorder="1" applyAlignment="1">
      <alignment horizontal="right" vertical="center" wrapText="1"/>
    </xf>
    <xf numFmtId="168" fontId="6" fillId="0" borderId="1" xfId="0" applyNumberFormat="1" applyFont="1" applyFill="1" applyBorder="1" applyAlignment="1">
      <alignment horizontal="right" vertical="center" wrapText="1"/>
    </xf>
    <xf numFmtId="167" fontId="6" fillId="0" borderId="6" xfId="0" applyNumberFormat="1" applyFont="1" applyBorder="1" applyAlignment="1">
      <alignment vertical="center" wrapText="1"/>
    </xf>
    <xf numFmtId="0" fontId="6" fillId="0" borderId="14" xfId="0" applyNumberFormat="1" applyFont="1" applyFill="1" applyBorder="1" applyAlignment="1">
      <alignment vertical="center" wrapText="1"/>
    </xf>
    <xf numFmtId="0" fontId="9" fillId="0" borderId="15" xfId="0" applyFont="1" applyBorder="1"/>
    <xf numFmtId="167" fontId="6" fillId="0" borderId="1" xfId="0" applyNumberFormat="1" applyFont="1" applyFill="1" applyBorder="1" applyAlignment="1">
      <alignment vertical="center" wrapText="1"/>
    </xf>
    <xf numFmtId="167" fontId="1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167" fontId="2" fillId="0" borderId="0" xfId="0" applyNumberFormat="1" applyFont="1" applyFill="1" applyBorder="1" applyAlignment="1">
      <alignment vertical="center"/>
    </xf>
    <xf numFmtId="167" fontId="1" fillId="0" borderId="0" xfId="0" applyNumberFormat="1" applyFont="1" applyFill="1" applyBorder="1" applyAlignment="1">
      <alignment vertical="center"/>
    </xf>
    <xf numFmtId="167" fontId="6" fillId="0" borderId="0" xfId="0" applyNumberFormat="1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167" fontId="1" fillId="0" borderId="0" xfId="0" applyNumberFormat="1" applyFont="1" applyFill="1" applyAlignment="1">
      <alignment vertical="center"/>
    </xf>
    <xf numFmtId="167" fontId="1" fillId="0" borderId="0" xfId="0" applyNumberFormat="1" applyFont="1" applyFill="1" applyAlignment="1">
      <alignment vertical="center" wrapText="1"/>
    </xf>
    <xf numFmtId="0" fontId="6" fillId="0" borderId="1" xfId="0" applyNumberFormat="1" applyFont="1" applyFill="1" applyBorder="1" applyAlignment="1">
      <alignment vertical="center" wrapText="1"/>
    </xf>
    <xf numFmtId="4" fontId="6" fillId="0" borderId="1" xfId="0" applyNumberFormat="1" applyFont="1" applyFill="1" applyBorder="1" applyAlignment="1">
      <alignment vertical="center" wrapText="1"/>
    </xf>
    <xf numFmtId="167" fontId="6" fillId="0" borderId="6" xfId="0" applyNumberFormat="1" applyFont="1" applyFill="1" applyBorder="1" applyAlignment="1">
      <alignment vertical="center" wrapText="1"/>
    </xf>
    <xf numFmtId="167" fontId="6" fillId="0" borderId="1" xfId="0" applyNumberFormat="1" applyFont="1" applyFill="1" applyBorder="1" applyAlignment="1">
      <alignment vertical="center"/>
    </xf>
    <xf numFmtId="167" fontId="6" fillId="0" borderId="1" xfId="0" applyNumberFormat="1" applyFont="1" applyBorder="1" applyAlignment="1">
      <alignment vertical="center"/>
    </xf>
    <xf numFmtId="167" fontId="35" fillId="0" borderId="0" xfId="0" applyNumberFormat="1" applyFont="1" applyAlignment="1">
      <alignment vertical="center" wrapText="1"/>
    </xf>
    <xf numFmtId="167" fontId="36" fillId="0" borderId="0" xfId="0" applyNumberFormat="1" applyFont="1" applyFill="1" applyBorder="1" applyAlignment="1">
      <alignment vertical="center" wrapText="1"/>
    </xf>
    <xf numFmtId="167" fontId="35" fillId="0" borderId="0" xfId="0" applyNumberFormat="1" applyFont="1" applyFill="1" applyBorder="1" applyAlignment="1">
      <alignment vertical="center" wrapText="1"/>
    </xf>
    <xf numFmtId="167" fontId="35" fillId="0" borderId="0" xfId="0" applyNumberFormat="1" applyFont="1" applyFill="1" applyAlignment="1">
      <alignment vertical="center" wrapText="1"/>
    </xf>
    <xf numFmtId="169" fontId="0" fillId="0" borderId="0" xfId="0" applyNumberFormat="1"/>
    <xf numFmtId="0" fontId="0" fillId="3" borderId="0" xfId="0" applyFill="1"/>
    <xf numFmtId="169" fontId="0" fillId="3" borderId="0" xfId="0" applyNumberFormat="1" applyFill="1"/>
    <xf numFmtId="0" fontId="0" fillId="0" borderId="0" xfId="0" applyFill="1"/>
    <xf numFmtId="165" fontId="6" fillId="0" borderId="6" xfId="0" applyNumberFormat="1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3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7" fontId="1" fillId="0" borderId="0" xfId="0" applyNumberFormat="1" applyFont="1" applyAlignment="1">
      <alignment horizontal="center" vertical="center"/>
    </xf>
    <xf numFmtId="167" fontId="6" fillId="0" borderId="0" xfId="0" applyNumberFormat="1" applyFont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16" xfId="0" applyNumberFormat="1" applyFont="1" applyFill="1" applyBorder="1" applyAlignment="1">
      <alignment vertical="center" wrapText="1"/>
    </xf>
    <xf numFmtId="167" fontId="6" fillId="0" borderId="17" xfId="0" applyNumberFormat="1" applyFont="1" applyBorder="1" applyAlignment="1">
      <alignment vertical="center"/>
    </xf>
    <xf numFmtId="167" fontId="1" fillId="0" borderId="18" xfId="0" applyNumberFormat="1" applyFont="1" applyBorder="1" applyAlignment="1">
      <alignment vertical="center"/>
    </xf>
    <xf numFmtId="167" fontId="4" fillId="4" borderId="6" xfId="0" applyNumberFormat="1" applyFont="1" applyFill="1" applyBorder="1" applyAlignment="1">
      <alignment horizontal="center" vertical="center" wrapText="1"/>
    </xf>
    <xf numFmtId="167" fontId="4" fillId="4" borderId="1" xfId="0" applyNumberFormat="1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167" fontId="4" fillId="4" borderId="14" xfId="0" applyNumberFormat="1" applyFont="1" applyFill="1" applyBorder="1" applyAlignment="1">
      <alignment horizontal="center" vertical="center" wrapText="1"/>
    </xf>
    <xf numFmtId="167" fontId="4" fillId="5" borderId="6" xfId="0" applyNumberFormat="1" applyFont="1" applyFill="1" applyBorder="1" applyAlignment="1">
      <alignment horizontal="center" vertical="center" wrapText="1"/>
    </xf>
    <xf numFmtId="167" fontId="4" fillId="5" borderId="1" xfId="0" applyNumberFormat="1" applyFont="1" applyFill="1" applyBorder="1" applyAlignment="1">
      <alignment horizontal="center" vertical="center" wrapText="1"/>
    </xf>
    <xf numFmtId="4" fontId="4" fillId="5" borderId="1" xfId="0" applyNumberFormat="1" applyFont="1" applyFill="1" applyBorder="1" applyAlignment="1">
      <alignment horizontal="center" vertical="center" wrapText="1"/>
    </xf>
    <xf numFmtId="167" fontId="4" fillId="5" borderId="14" xfId="0" applyNumberFormat="1" applyFont="1" applyFill="1" applyBorder="1" applyAlignment="1">
      <alignment horizontal="center" vertical="center" wrapText="1"/>
    </xf>
    <xf numFmtId="166" fontId="4" fillId="6" borderId="19" xfId="0" applyNumberFormat="1" applyFont="1" applyFill="1" applyBorder="1" applyAlignment="1">
      <alignment horizontal="center"/>
    </xf>
    <xf numFmtId="166" fontId="4" fillId="6" borderId="20" xfId="0" applyNumberFormat="1" applyFont="1" applyFill="1" applyBorder="1" applyAlignment="1">
      <alignment horizontal="center" wrapText="1"/>
    </xf>
    <xf numFmtId="166" fontId="4" fillId="6" borderId="21" xfId="0" applyNumberFormat="1" applyFont="1" applyFill="1" applyBorder="1" applyAlignment="1">
      <alignment horizontal="center" wrapText="1"/>
    </xf>
    <xf numFmtId="167" fontId="5" fillId="2" borderId="22" xfId="0" applyNumberFormat="1" applyFont="1" applyFill="1" applyBorder="1" applyAlignment="1">
      <alignment horizontal="left" vertical="center"/>
    </xf>
    <xf numFmtId="167" fontId="5" fillId="2" borderId="22" xfId="0" applyNumberFormat="1" applyFont="1" applyFill="1" applyBorder="1" applyAlignment="1">
      <alignment horizontal="center" vertical="center"/>
    </xf>
    <xf numFmtId="167" fontId="5" fillId="2" borderId="23" xfId="0" applyNumberFormat="1" applyFont="1" applyFill="1" applyBorder="1" applyAlignment="1">
      <alignment horizontal="left" vertical="center"/>
    </xf>
    <xf numFmtId="167" fontId="5" fillId="2" borderId="23" xfId="0" applyNumberFormat="1" applyFont="1" applyFill="1" applyBorder="1" applyAlignment="1">
      <alignment horizontal="center" vertical="center"/>
    </xf>
    <xf numFmtId="167" fontId="4" fillId="2" borderId="6" xfId="0" applyNumberFormat="1" applyFont="1" applyFill="1" applyBorder="1" applyAlignment="1">
      <alignment vertical="center" wrapText="1"/>
    </xf>
    <xf numFmtId="168" fontId="4" fillId="2" borderId="1" xfId="0" applyNumberFormat="1" applyFont="1" applyFill="1" applyBorder="1" applyAlignment="1">
      <alignment horizontal="right" vertical="center" wrapText="1"/>
    </xf>
    <xf numFmtId="165" fontId="6" fillId="2" borderId="14" xfId="0" applyNumberFormat="1" applyFont="1" applyFill="1" applyBorder="1" applyAlignment="1">
      <alignment vertical="center" wrapText="1"/>
    </xf>
    <xf numFmtId="168" fontId="4" fillId="7" borderId="1" xfId="0" applyNumberFormat="1" applyFont="1" applyFill="1" applyBorder="1" applyAlignment="1">
      <alignment horizontal="right" vertical="center" wrapText="1"/>
    </xf>
    <xf numFmtId="165" fontId="6" fillId="7" borderId="14" xfId="0" applyNumberFormat="1" applyFont="1" applyFill="1" applyBorder="1" applyAlignment="1">
      <alignment vertical="center" wrapText="1"/>
    </xf>
    <xf numFmtId="167" fontId="4" fillId="2" borderId="2" xfId="0" applyNumberFormat="1" applyFont="1" applyFill="1" applyBorder="1" applyAlignment="1">
      <alignment vertical="center" wrapText="1"/>
    </xf>
    <xf numFmtId="167" fontId="4" fillId="2" borderId="1" xfId="0" applyNumberFormat="1" applyFont="1" applyFill="1" applyBorder="1" applyAlignment="1">
      <alignment vertical="center" wrapText="1"/>
    </xf>
    <xf numFmtId="168" fontId="4" fillId="7" borderId="24" xfId="0" applyNumberFormat="1" applyFont="1" applyFill="1" applyBorder="1" applyAlignment="1">
      <alignment horizontal="right" vertical="center"/>
    </xf>
    <xf numFmtId="167" fontId="4" fillId="7" borderId="1" xfId="0" applyNumberFormat="1" applyFont="1" applyFill="1" applyBorder="1" applyAlignment="1">
      <alignment horizontal="center" vertical="center" wrapText="1"/>
    </xf>
    <xf numFmtId="167" fontId="4" fillId="7" borderId="25" xfId="0" applyNumberFormat="1" applyFont="1" applyFill="1" applyBorder="1" applyAlignment="1">
      <alignment vertical="center"/>
    </xf>
    <xf numFmtId="167" fontId="4" fillId="7" borderId="26" xfId="0" applyNumberFormat="1" applyFont="1" applyFill="1" applyBorder="1" applyAlignment="1">
      <alignment vertical="center"/>
    </xf>
    <xf numFmtId="167" fontId="4" fillId="7" borderId="26" xfId="0" applyNumberFormat="1" applyFont="1" applyFill="1" applyBorder="1" applyAlignment="1">
      <alignment horizontal="center" vertical="center"/>
    </xf>
    <xf numFmtId="167" fontId="4" fillId="7" borderId="27" xfId="0" applyNumberFormat="1" applyFont="1" applyFill="1" applyBorder="1" applyAlignment="1">
      <alignment vertical="center"/>
    </xf>
    <xf numFmtId="167" fontId="4" fillId="7" borderId="28" xfId="0" applyNumberFormat="1" applyFont="1" applyFill="1" applyBorder="1" applyAlignment="1">
      <alignment horizontal="right" vertical="center"/>
    </xf>
    <xf numFmtId="165" fontId="6" fillId="7" borderId="29" xfId="0" applyNumberFormat="1" applyFont="1" applyFill="1" applyBorder="1" applyAlignment="1">
      <alignment vertical="center" wrapText="1"/>
    </xf>
    <xf numFmtId="167" fontId="5" fillId="2" borderId="30" xfId="0" applyNumberFormat="1" applyFont="1" applyFill="1" applyBorder="1" applyAlignment="1">
      <alignment horizontal="left" vertical="center"/>
    </xf>
    <xf numFmtId="167" fontId="5" fillId="2" borderId="30" xfId="0" applyNumberFormat="1" applyFont="1" applyFill="1" applyBorder="1" applyAlignment="1">
      <alignment horizontal="center" vertical="center"/>
    </xf>
    <xf numFmtId="166" fontId="4" fillId="0" borderId="0" xfId="0" applyNumberFormat="1" applyFont="1" applyFill="1" applyBorder="1" applyAlignment="1">
      <alignment horizontal="left" vertical="center" wrapText="1"/>
    </xf>
    <xf numFmtId="168" fontId="4" fillId="0" borderId="0" xfId="0" applyNumberFormat="1" applyFont="1" applyFill="1" applyBorder="1" applyAlignment="1">
      <alignment horizontal="center" vertical="center"/>
    </xf>
    <xf numFmtId="0" fontId="22" fillId="0" borderId="0" xfId="0" applyFont="1"/>
    <xf numFmtId="0" fontId="22" fillId="0" borderId="0" xfId="0" applyFont="1" applyFill="1"/>
    <xf numFmtId="0" fontId="21" fillId="8" borderId="1" xfId="0" applyFont="1" applyFill="1" applyBorder="1"/>
    <xf numFmtId="0" fontId="21" fillId="8" borderId="1" xfId="0" applyFont="1" applyFill="1" applyBorder="1" applyAlignment="1">
      <alignment wrapText="1"/>
    </xf>
    <xf numFmtId="0" fontId="22" fillId="8" borderId="1" xfId="0" applyFont="1" applyFill="1" applyBorder="1"/>
    <xf numFmtId="169" fontId="22" fillId="8" borderId="1" xfId="0" applyNumberFormat="1" applyFont="1" applyFill="1" applyBorder="1"/>
    <xf numFmtId="0" fontId="24" fillId="9" borderId="1" xfId="0" applyFont="1" applyFill="1" applyBorder="1" applyAlignment="1">
      <alignment horizontal="center" vertical="center" wrapText="1"/>
    </xf>
    <xf numFmtId="167" fontId="37" fillId="0" borderId="2" xfId="0" applyNumberFormat="1" applyFont="1" applyFill="1" applyBorder="1" applyAlignment="1">
      <alignment vertical="center" wrapText="1"/>
    </xf>
    <xf numFmtId="165" fontId="11" fillId="0" borderId="7" xfId="0" applyNumberFormat="1" applyFont="1" applyBorder="1" applyAlignment="1">
      <alignment vertical="center" wrapText="1"/>
    </xf>
    <xf numFmtId="165" fontId="11" fillId="7" borderId="31" xfId="0" applyNumberFormat="1" applyFont="1" applyFill="1" applyBorder="1" applyAlignment="1">
      <alignment vertical="center" wrapText="1"/>
    </xf>
    <xf numFmtId="0" fontId="37" fillId="0" borderId="1" xfId="0" applyNumberFormat="1" applyFont="1" applyFill="1" applyBorder="1" applyAlignment="1">
      <alignment horizontal="center" vertical="center" wrapText="1"/>
    </xf>
    <xf numFmtId="167" fontId="38" fillId="0" borderId="2" xfId="0" applyNumberFormat="1" applyFont="1" applyFill="1" applyBorder="1" applyAlignment="1">
      <alignment vertical="center" wrapText="1"/>
    </xf>
    <xf numFmtId="0" fontId="38" fillId="0" borderId="1" xfId="0" applyNumberFormat="1" applyFont="1" applyFill="1" applyBorder="1" applyAlignment="1">
      <alignment horizontal="center" vertical="center" wrapText="1"/>
    </xf>
    <xf numFmtId="168" fontId="39" fillId="0" borderId="1" xfId="0" applyNumberFormat="1" applyFont="1" applyFill="1" applyBorder="1" applyAlignment="1">
      <alignment horizontal="right" vertical="center" wrapText="1"/>
    </xf>
    <xf numFmtId="0" fontId="40" fillId="0" borderId="14" xfId="0" applyNumberFormat="1" applyFont="1" applyFill="1" applyBorder="1" applyAlignment="1">
      <alignment vertical="center" wrapText="1"/>
    </xf>
    <xf numFmtId="168" fontId="37" fillId="0" borderId="1" xfId="0" applyNumberFormat="1" applyFont="1" applyFill="1" applyBorder="1" applyAlignment="1">
      <alignment horizontal="right" vertical="center" wrapText="1"/>
    </xf>
    <xf numFmtId="0" fontId="41" fillId="0" borderId="14" xfId="0" applyNumberFormat="1" applyFont="1" applyFill="1" applyBorder="1" applyAlignment="1">
      <alignment vertical="center" wrapText="1"/>
    </xf>
    <xf numFmtId="167" fontId="1" fillId="0" borderId="0" xfId="0" applyNumberFormat="1" applyFont="1" applyAlignment="1">
      <alignment vertical="center" wrapText="1"/>
    </xf>
    <xf numFmtId="167" fontId="28" fillId="0" borderId="0" xfId="0" applyNumberFormat="1" applyFont="1" applyAlignment="1">
      <alignment vertical="center" wrapText="1"/>
    </xf>
    <xf numFmtId="167" fontId="28" fillId="0" borderId="0" xfId="0" applyNumberFormat="1" applyFont="1" applyFill="1" applyAlignment="1">
      <alignment vertical="center" wrapText="1"/>
    </xf>
    <xf numFmtId="0" fontId="24" fillId="2" borderId="1" xfId="0" applyFont="1" applyFill="1" applyBorder="1" applyAlignment="1">
      <alignment vertical="center"/>
    </xf>
    <xf numFmtId="0" fontId="6" fillId="8" borderId="1" xfId="0" applyFont="1" applyFill="1" applyBorder="1" applyAlignment="1">
      <alignment vertical="top" wrapText="1"/>
    </xf>
    <xf numFmtId="0" fontId="4" fillId="8" borderId="1" xfId="0" applyFont="1" applyFill="1" applyBorder="1" applyAlignment="1">
      <alignment vertical="top" wrapText="1"/>
    </xf>
    <xf numFmtId="0" fontId="6" fillId="8" borderId="1" xfId="0" applyFont="1" applyFill="1" applyBorder="1" applyAlignment="1">
      <alignment horizontal="left" vertical="top" wrapText="1"/>
    </xf>
    <xf numFmtId="0" fontId="4" fillId="8" borderId="1" xfId="0" applyFont="1" applyFill="1" applyBorder="1" applyAlignment="1">
      <alignment vertical="top"/>
    </xf>
    <xf numFmtId="0" fontId="42" fillId="9" borderId="1" xfId="0" applyFont="1" applyFill="1" applyBorder="1" applyAlignment="1">
      <alignment horizontal="center" vertical="center"/>
    </xf>
    <xf numFmtId="0" fontId="29" fillId="2" borderId="1" xfId="0" applyFont="1" applyFill="1" applyBorder="1" applyAlignment="1">
      <alignment vertical="center" wrapText="1"/>
    </xf>
    <xf numFmtId="0" fontId="42" fillId="2" borderId="1" xfId="0" applyFont="1" applyFill="1" applyBorder="1" applyAlignment="1">
      <alignment vertical="center" wrapText="1"/>
    </xf>
    <xf numFmtId="167" fontId="33" fillId="0" borderId="0" xfId="0" applyNumberFormat="1" applyFont="1" applyAlignment="1">
      <alignment vertical="center" wrapText="1"/>
    </xf>
    <xf numFmtId="167" fontId="43" fillId="0" borderId="0" xfId="0" applyNumberFormat="1" applyFont="1" applyAlignment="1">
      <alignment vertical="center" wrapText="1"/>
    </xf>
    <xf numFmtId="167" fontId="33" fillId="0" borderId="0" xfId="0" applyNumberFormat="1" applyFont="1" applyAlignment="1">
      <alignment vertical="center"/>
    </xf>
    <xf numFmtId="167" fontId="43" fillId="0" borderId="0" xfId="0" applyNumberFormat="1" applyFont="1" applyFill="1" applyAlignment="1">
      <alignment vertical="center" wrapText="1"/>
    </xf>
    <xf numFmtId="167" fontId="33" fillId="0" borderId="0" xfId="0" applyNumberFormat="1" applyFont="1" applyFill="1" applyAlignment="1">
      <alignment vertical="center" wrapText="1"/>
    </xf>
    <xf numFmtId="0" fontId="4" fillId="7" borderId="1" xfId="0" applyNumberFormat="1" applyFont="1" applyFill="1" applyBorder="1" applyAlignment="1">
      <alignment horizontal="center" vertical="center" wrapText="1"/>
    </xf>
    <xf numFmtId="165" fontId="11" fillId="7" borderId="31" xfId="0" applyNumberFormat="1" applyFont="1" applyFill="1" applyBorder="1" applyAlignment="1">
      <alignment horizontal="center" vertical="center" wrapText="1"/>
    </xf>
    <xf numFmtId="167" fontId="26" fillId="0" borderId="2" xfId="0" applyNumberFormat="1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4" fillId="6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/>
    </xf>
    <xf numFmtId="0" fontId="13" fillId="0" borderId="1" xfId="0" applyFont="1" applyFill="1" applyBorder="1" applyAlignment="1">
      <alignment horizontal="left" vertical="center"/>
    </xf>
    <xf numFmtId="0" fontId="12" fillId="0" borderId="16" xfId="0" applyFont="1" applyBorder="1" applyAlignment="1">
      <alignment horizontal="left" vertical="center"/>
    </xf>
    <xf numFmtId="0" fontId="12" fillId="0" borderId="32" xfId="0" applyFont="1" applyBorder="1" applyAlignment="1">
      <alignment horizontal="left" vertical="center"/>
    </xf>
    <xf numFmtId="0" fontId="12" fillId="0" borderId="24" xfId="0" applyFont="1" applyBorder="1" applyAlignment="1">
      <alignment horizontal="left" vertical="center"/>
    </xf>
    <xf numFmtId="0" fontId="12" fillId="10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left" vertical="center"/>
    </xf>
    <xf numFmtId="167" fontId="20" fillId="2" borderId="40" xfId="0" applyNumberFormat="1" applyFont="1" applyFill="1" applyBorder="1" applyAlignment="1">
      <alignment horizontal="center" vertical="center"/>
    </xf>
    <xf numFmtId="167" fontId="20" fillId="2" borderId="41" xfId="0" applyNumberFormat="1" applyFont="1" applyFill="1" applyBorder="1" applyAlignment="1">
      <alignment horizontal="center" vertical="center"/>
    </xf>
    <xf numFmtId="167" fontId="20" fillId="2" borderId="13" xfId="0" applyNumberFormat="1" applyFont="1" applyFill="1" applyBorder="1" applyAlignment="1">
      <alignment horizontal="center" vertical="center"/>
    </xf>
    <xf numFmtId="167" fontId="4" fillId="2" borderId="17" xfId="0" applyNumberFormat="1" applyFont="1" applyFill="1" applyBorder="1" applyAlignment="1">
      <alignment horizontal="center" vertical="center"/>
    </xf>
    <xf numFmtId="167" fontId="4" fillId="2" borderId="0" xfId="0" applyNumberFormat="1" applyFont="1" applyFill="1" applyBorder="1" applyAlignment="1">
      <alignment horizontal="center" vertical="center"/>
    </xf>
    <xf numFmtId="167" fontId="4" fillId="2" borderId="21" xfId="0" applyNumberFormat="1" applyFont="1" applyFill="1" applyBorder="1" applyAlignment="1">
      <alignment horizontal="center" vertical="center"/>
    </xf>
    <xf numFmtId="164" fontId="4" fillId="2" borderId="17" xfId="0" applyNumberFormat="1" applyFont="1" applyFill="1" applyBorder="1" applyAlignment="1">
      <alignment horizontal="center" vertical="center"/>
    </xf>
    <xf numFmtId="164" fontId="4" fillId="2" borderId="0" xfId="0" applyNumberFormat="1" applyFont="1" applyFill="1" applyBorder="1" applyAlignment="1">
      <alignment horizontal="center" vertical="center"/>
    </xf>
    <xf numFmtId="164" fontId="4" fillId="2" borderId="21" xfId="0" applyNumberFormat="1" applyFont="1" applyFill="1" applyBorder="1" applyAlignment="1">
      <alignment horizontal="center" vertical="center"/>
    </xf>
    <xf numFmtId="170" fontId="4" fillId="2" borderId="32" xfId="0" applyNumberFormat="1" applyFont="1" applyFill="1" applyBorder="1" applyAlignment="1">
      <alignment horizontal="left" vertical="center" wrapText="1"/>
    </xf>
    <xf numFmtId="170" fontId="4" fillId="2" borderId="24" xfId="0" applyNumberFormat="1" applyFont="1" applyFill="1" applyBorder="1" applyAlignment="1">
      <alignment horizontal="left" vertical="center" wrapText="1"/>
    </xf>
    <xf numFmtId="167" fontId="4" fillId="7" borderId="2" xfId="0" applyNumberFormat="1" applyFont="1" applyFill="1" applyBorder="1" applyAlignment="1">
      <alignment horizontal="center" vertical="center"/>
    </xf>
    <xf numFmtId="167" fontId="4" fillId="7" borderId="32" xfId="0" applyNumberFormat="1" applyFont="1" applyFill="1" applyBorder="1" applyAlignment="1">
      <alignment horizontal="center" vertical="center"/>
    </xf>
    <xf numFmtId="167" fontId="4" fillId="7" borderId="7" xfId="0" applyNumberFormat="1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left" vertical="center"/>
    </xf>
    <xf numFmtId="164" fontId="5" fillId="2" borderId="24" xfId="0" applyNumberFormat="1" applyFont="1" applyFill="1" applyBorder="1" applyAlignment="1">
      <alignment horizontal="left" vertical="center"/>
    </xf>
    <xf numFmtId="164" fontId="44" fillId="0" borderId="16" xfId="0" applyNumberFormat="1" applyFont="1" applyFill="1" applyBorder="1" applyAlignment="1">
      <alignment horizontal="left" vertical="center"/>
    </xf>
    <xf numFmtId="164" fontId="45" fillId="0" borderId="32" xfId="0" applyNumberFormat="1" applyFont="1" applyFill="1" applyBorder="1" applyAlignment="1">
      <alignment horizontal="left" vertical="center"/>
    </xf>
    <xf numFmtId="164" fontId="45" fillId="0" borderId="7" xfId="0" applyNumberFormat="1" applyFont="1" applyFill="1" applyBorder="1" applyAlignment="1">
      <alignment horizontal="left" vertical="center"/>
    </xf>
    <xf numFmtId="167" fontId="44" fillId="0" borderId="36" xfId="0" applyNumberFormat="1" applyFont="1" applyFill="1" applyBorder="1" applyAlignment="1">
      <alignment horizontal="left" vertical="center"/>
    </xf>
    <xf numFmtId="167" fontId="5" fillId="0" borderId="26" xfId="0" applyNumberFormat="1" applyFont="1" applyFill="1" applyBorder="1" applyAlignment="1">
      <alignment horizontal="left" vertical="center"/>
    </xf>
    <xf numFmtId="167" fontId="5" fillId="0" borderId="37" xfId="0" applyNumberFormat="1" applyFont="1" applyFill="1" applyBorder="1" applyAlignment="1">
      <alignment horizontal="left" vertical="center"/>
    </xf>
    <xf numFmtId="167" fontId="5" fillId="4" borderId="38" xfId="0" applyNumberFormat="1" applyFont="1" applyFill="1" applyBorder="1" applyAlignment="1">
      <alignment horizontal="center" vertical="center"/>
    </xf>
    <xf numFmtId="167" fontId="5" fillId="4" borderId="39" xfId="0" applyNumberFormat="1" applyFont="1" applyFill="1" applyBorder="1" applyAlignment="1">
      <alignment horizontal="center" vertical="center"/>
    </xf>
    <xf numFmtId="167" fontId="5" fillId="4" borderId="5" xfId="0" applyNumberFormat="1" applyFont="1" applyFill="1" applyBorder="1" applyAlignment="1">
      <alignment horizontal="center" vertical="center"/>
    </xf>
    <xf numFmtId="167" fontId="44" fillId="0" borderId="33" xfId="0" applyNumberFormat="1" applyFont="1" applyFill="1" applyBorder="1" applyAlignment="1">
      <alignment horizontal="left" vertical="center"/>
    </xf>
    <xf numFmtId="167" fontId="19" fillId="0" borderId="34" xfId="0" applyNumberFormat="1" applyFont="1" applyFill="1" applyBorder="1" applyAlignment="1">
      <alignment horizontal="left" vertical="center"/>
    </xf>
    <xf numFmtId="167" fontId="19" fillId="0" borderId="35" xfId="0" applyNumberFormat="1" applyFont="1" applyFill="1" applyBorder="1" applyAlignment="1">
      <alignment horizontal="left" vertical="center"/>
    </xf>
    <xf numFmtId="167" fontId="4" fillId="7" borderId="2" xfId="0" applyNumberFormat="1" applyFont="1" applyFill="1" applyBorder="1" applyAlignment="1">
      <alignment horizontal="left" vertical="center" wrapText="1"/>
    </xf>
    <xf numFmtId="167" fontId="4" fillId="7" borderId="32" xfId="0" applyNumberFormat="1" applyFont="1" applyFill="1" applyBorder="1" applyAlignment="1">
      <alignment horizontal="left" vertical="center" wrapText="1"/>
    </xf>
    <xf numFmtId="167" fontId="4" fillId="7" borderId="16" xfId="0" applyNumberFormat="1" applyFont="1" applyFill="1" applyBorder="1" applyAlignment="1">
      <alignment horizontal="center" vertical="center" wrapText="1"/>
    </xf>
    <xf numFmtId="167" fontId="4" fillId="7" borderId="32" xfId="0" applyNumberFormat="1" applyFont="1" applyFill="1" applyBorder="1" applyAlignment="1">
      <alignment horizontal="center" vertical="center" wrapText="1"/>
    </xf>
    <xf numFmtId="167" fontId="4" fillId="7" borderId="24" xfId="0" applyNumberFormat="1" applyFont="1" applyFill="1" applyBorder="1" applyAlignment="1">
      <alignment horizontal="center" vertical="center" wrapText="1"/>
    </xf>
    <xf numFmtId="167" fontId="48" fillId="0" borderId="17" xfId="0" applyNumberFormat="1" applyFont="1" applyBorder="1" applyAlignment="1">
      <alignment vertical="center" wrapText="1"/>
    </xf>
    <xf numFmtId="0" fontId="49" fillId="0" borderId="17" xfId="0" applyFont="1" applyBorder="1" applyAlignment="1">
      <alignment vertical="center" wrapText="1"/>
    </xf>
    <xf numFmtId="167" fontId="1" fillId="0" borderId="0" xfId="0" applyNumberFormat="1" applyFont="1" applyAlignment="1">
      <alignment horizontal="left" vertical="center"/>
    </xf>
    <xf numFmtId="3" fontId="4" fillId="2" borderId="32" xfId="0" applyNumberFormat="1" applyFont="1" applyFill="1" applyBorder="1" applyAlignment="1">
      <alignment horizontal="left" vertical="center" wrapText="1"/>
    </xf>
    <xf numFmtId="3" fontId="4" fillId="2" borderId="24" xfId="0" applyNumberFormat="1" applyFont="1" applyFill="1" applyBorder="1" applyAlignment="1">
      <alignment horizontal="left" vertical="center" wrapText="1"/>
    </xf>
    <xf numFmtId="167" fontId="5" fillId="4" borderId="42" xfId="0" applyNumberFormat="1" applyFont="1" applyFill="1" applyBorder="1" applyAlignment="1">
      <alignment horizontal="center" vertical="center"/>
    </xf>
    <xf numFmtId="167" fontId="5" fillId="4" borderId="34" xfId="0" applyNumberFormat="1" applyFont="1" applyFill="1" applyBorder="1" applyAlignment="1">
      <alignment horizontal="center" vertical="center"/>
    </xf>
    <xf numFmtId="167" fontId="5" fillId="4" borderId="35" xfId="0" applyNumberFormat="1" applyFont="1" applyFill="1" applyBorder="1" applyAlignment="1">
      <alignment horizontal="center" vertical="center"/>
    </xf>
    <xf numFmtId="167" fontId="5" fillId="4" borderId="2" xfId="0" applyNumberFormat="1" applyFont="1" applyFill="1" applyBorder="1" applyAlignment="1">
      <alignment horizontal="center" vertical="center"/>
    </xf>
    <xf numFmtId="167" fontId="5" fillId="4" borderId="32" xfId="0" applyNumberFormat="1" applyFont="1" applyFill="1" applyBorder="1" applyAlignment="1">
      <alignment horizontal="center" vertical="center"/>
    </xf>
    <xf numFmtId="167" fontId="5" fillId="4" borderId="7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7" fontId="46" fillId="0" borderId="17" xfId="0" applyNumberFormat="1" applyFont="1" applyBorder="1" applyAlignment="1">
      <alignment vertical="center" wrapText="1"/>
    </xf>
    <xf numFmtId="0" fontId="47" fillId="0" borderId="17" xfId="0" applyFont="1" applyBorder="1" applyAlignment="1">
      <alignment vertical="center" wrapText="1"/>
    </xf>
    <xf numFmtId="167" fontId="4" fillId="7" borderId="2" xfId="0" applyNumberFormat="1" applyFont="1" applyFill="1" applyBorder="1" applyAlignment="1">
      <alignment horizontal="left" vertical="center"/>
    </xf>
    <xf numFmtId="167" fontId="4" fillId="7" borderId="24" xfId="0" applyNumberFormat="1" applyFont="1" applyFill="1" applyBorder="1" applyAlignment="1">
      <alignment horizontal="left" vertical="center"/>
    </xf>
    <xf numFmtId="0" fontId="9" fillId="0" borderId="17" xfId="0" applyFont="1" applyBorder="1" applyAlignment="1">
      <alignment vertical="center" wrapText="1"/>
    </xf>
    <xf numFmtId="167" fontId="44" fillId="0" borderId="34" xfId="0" applyNumberFormat="1" applyFont="1" applyFill="1" applyBorder="1" applyAlignment="1">
      <alignment horizontal="left" vertical="center"/>
    </xf>
    <xf numFmtId="167" fontId="44" fillId="0" borderId="35" xfId="0" applyNumberFormat="1" applyFont="1" applyFill="1" applyBorder="1" applyAlignment="1">
      <alignment horizontal="left" vertical="center"/>
    </xf>
    <xf numFmtId="167" fontId="44" fillId="0" borderId="43" xfId="0" applyNumberFormat="1" applyFont="1" applyFill="1" applyBorder="1" applyAlignment="1">
      <alignment horizontal="left" vertical="center"/>
    </xf>
    <xf numFmtId="167" fontId="5" fillId="0" borderId="44" xfId="0" applyNumberFormat="1" applyFont="1" applyFill="1" applyBorder="1" applyAlignment="1">
      <alignment horizontal="left" vertical="center"/>
    </xf>
    <xf numFmtId="167" fontId="5" fillId="0" borderId="45" xfId="0" applyNumberFormat="1" applyFont="1" applyFill="1" applyBorder="1" applyAlignment="1">
      <alignment horizontal="left" vertical="center"/>
    </xf>
    <xf numFmtId="167" fontId="5" fillId="5" borderId="1" xfId="0" applyNumberFormat="1" applyFont="1" applyFill="1" applyBorder="1" applyAlignment="1">
      <alignment horizontal="center" vertical="center"/>
    </xf>
    <xf numFmtId="164" fontId="44" fillId="0" borderId="32" xfId="0" applyNumberFormat="1" applyFont="1" applyFill="1" applyBorder="1" applyAlignment="1">
      <alignment horizontal="left" vertical="center"/>
    </xf>
    <xf numFmtId="164" fontId="44" fillId="0" borderId="7" xfId="0" applyNumberFormat="1" applyFont="1" applyFill="1" applyBorder="1" applyAlignment="1">
      <alignment horizontal="left" vertical="center"/>
    </xf>
    <xf numFmtId="167" fontId="6" fillId="0" borderId="1" xfId="0" applyNumberFormat="1" applyFont="1" applyBorder="1" applyAlignment="1">
      <alignment horizontal="center" vertical="center"/>
    </xf>
    <xf numFmtId="167" fontId="5" fillId="5" borderId="42" xfId="0" applyNumberFormat="1" applyFont="1" applyFill="1" applyBorder="1" applyAlignment="1">
      <alignment horizontal="center" vertical="center"/>
    </xf>
    <xf numFmtId="167" fontId="5" fillId="5" borderId="34" xfId="0" applyNumberFormat="1" applyFont="1" applyFill="1" applyBorder="1" applyAlignment="1">
      <alignment horizontal="center" vertical="center"/>
    </xf>
    <xf numFmtId="167" fontId="5" fillId="5" borderId="35" xfId="0" applyNumberFormat="1" applyFont="1" applyFill="1" applyBorder="1" applyAlignment="1">
      <alignment horizontal="center" vertical="center"/>
    </xf>
    <xf numFmtId="167" fontId="5" fillId="5" borderId="2" xfId="0" applyNumberFormat="1" applyFont="1" applyFill="1" applyBorder="1" applyAlignment="1">
      <alignment horizontal="center" vertical="center"/>
    </xf>
    <xf numFmtId="167" fontId="5" fillId="5" borderId="32" xfId="0" applyNumberFormat="1" applyFont="1" applyFill="1" applyBorder="1" applyAlignment="1">
      <alignment horizontal="center" vertical="center"/>
    </xf>
    <xf numFmtId="167" fontId="5" fillId="5" borderId="7" xfId="0" applyNumberFormat="1" applyFont="1" applyFill="1" applyBorder="1" applyAlignment="1">
      <alignment horizontal="center" vertical="center"/>
    </xf>
    <xf numFmtId="166" fontId="4" fillId="6" borderId="48" xfId="0" applyNumberFormat="1" applyFont="1" applyFill="1" applyBorder="1" applyAlignment="1">
      <alignment horizontal="center"/>
    </xf>
    <xf numFmtId="166" fontId="4" fillId="6" borderId="49" xfId="0" applyNumberFormat="1" applyFont="1" applyFill="1" applyBorder="1" applyAlignment="1">
      <alignment horizontal="center"/>
    </xf>
    <xf numFmtId="166" fontId="4" fillId="6" borderId="50" xfId="0" applyNumberFormat="1" applyFont="1" applyFill="1" applyBorder="1" applyAlignment="1">
      <alignment horizontal="center"/>
    </xf>
    <xf numFmtId="167" fontId="4" fillId="11" borderId="38" xfId="0" applyNumberFormat="1" applyFont="1" applyFill="1" applyBorder="1" applyAlignment="1">
      <alignment horizontal="left"/>
    </xf>
    <xf numFmtId="167" fontId="4" fillId="11" borderId="39" xfId="0" applyNumberFormat="1" applyFont="1" applyFill="1" applyBorder="1" applyAlignment="1">
      <alignment horizontal="left"/>
    </xf>
    <xf numFmtId="167" fontId="4" fillId="11" borderId="5" xfId="0" applyNumberFormat="1" applyFont="1" applyFill="1" applyBorder="1" applyAlignment="1">
      <alignment horizontal="left"/>
    </xf>
    <xf numFmtId="164" fontId="4" fillId="11" borderId="46" xfId="0" applyNumberFormat="1" applyFont="1" applyFill="1" applyBorder="1" applyAlignment="1">
      <alignment horizontal="center"/>
    </xf>
    <xf numFmtId="164" fontId="4" fillId="11" borderId="47" xfId="0" applyNumberFormat="1" applyFont="1" applyFill="1" applyBorder="1" applyAlignment="1">
      <alignment horizontal="center"/>
    </xf>
    <xf numFmtId="164" fontId="4" fillId="11" borderId="18" xfId="0" applyNumberFormat="1" applyFont="1" applyFill="1" applyBorder="1" applyAlignment="1">
      <alignment horizontal="center"/>
    </xf>
    <xf numFmtId="164" fontId="4" fillId="11" borderId="17" xfId="0" applyNumberFormat="1" applyFont="1" applyFill="1" applyBorder="1" applyAlignment="1">
      <alignment horizontal="center"/>
    </xf>
    <xf numFmtId="164" fontId="4" fillId="11" borderId="0" xfId="0" applyNumberFormat="1" applyFont="1" applyFill="1" applyBorder="1" applyAlignment="1">
      <alignment horizontal="center"/>
    </xf>
    <xf numFmtId="164" fontId="4" fillId="11" borderId="21" xfId="0" applyNumberFormat="1" applyFont="1" applyFill="1" applyBorder="1" applyAlignment="1">
      <alignment horizontal="center"/>
    </xf>
    <xf numFmtId="164" fontId="45" fillId="11" borderId="0" xfId="0" applyNumberFormat="1" applyFont="1" applyFill="1" applyBorder="1" applyAlignment="1">
      <alignment horizontal="center"/>
    </xf>
    <xf numFmtId="164" fontId="45" fillId="11" borderId="21" xfId="0" applyNumberFormat="1" applyFont="1" applyFill="1" applyBorder="1" applyAlignment="1">
      <alignment horizontal="center"/>
    </xf>
    <xf numFmtId="164" fontId="4" fillId="11" borderId="25" xfId="0" applyNumberFormat="1" applyFont="1" applyFill="1" applyBorder="1" applyAlignment="1">
      <alignment horizontal="left"/>
    </xf>
    <xf numFmtId="164" fontId="4" fillId="11" borderId="26" xfId="0" applyNumberFormat="1" applyFont="1" applyFill="1" applyBorder="1" applyAlignment="1">
      <alignment horizontal="left"/>
    </xf>
    <xf numFmtId="164" fontId="4" fillId="11" borderId="37" xfId="0" applyNumberFormat="1" applyFont="1" applyFill="1" applyBorder="1" applyAlignment="1">
      <alignment horizontal="left"/>
    </xf>
  </cellXfs>
  <cellStyles count="1">
    <cellStyle name="Normálna" xfId="0" builtinId="0"/>
  </cellStyles>
  <dxfs count="1"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100854</xdr:colOff>
      <xdr:row>3</xdr:row>
      <xdr:rowOff>124386</xdr:rowOff>
    </xdr:from>
    <xdr:to>
      <xdr:col>11</xdr:col>
      <xdr:colOff>4930589</xdr:colOff>
      <xdr:row>4</xdr:row>
      <xdr:rowOff>694597</xdr:rowOff>
    </xdr:to>
    <xdr:pic>
      <xdr:nvPicPr>
        <xdr:cNvPr id="1385" name="Obrázo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6207" y="707092"/>
          <a:ext cx="9670676" cy="8279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1274989</xdr:colOff>
      <xdr:row>0</xdr:row>
      <xdr:rowOff>128918</xdr:rowOff>
    </xdr:from>
    <xdr:to>
      <xdr:col>9</xdr:col>
      <xdr:colOff>3034393</xdr:colOff>
      <xdr:row>0</xdr:row>
      <xdr:rowOff>1113063</xdr:rowOff>
    </xdr:to>
    <xdr:pic>
      <xdr:nvPicPr>
        <xdr:cNvPr id="7304" name="Obrázo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55346" y="128918"/>
          <a:ext cx="12100833" cy="984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1619250</xdr:colOff>
      <xdr:row>0</xdr:row>
      <xdr:rowOff>163285</xdr:rowOff>
    </xdr:from>
    <xdr:to>
      <xdr:col>9</xdr:col>
      <xdr:colOff>149679</xdr:colOff>
      <xdr:row>0</xdr:row>
      <xdr:rowOff>1243249</xdr:rowOff>
    </xdr:to>
    <xdr:pic>
      <xdr:nvPicPr>
        <xdr:cNvPr id="4" name="Obrázok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99607" y="163285"/>
          <a:ext cx="11307536" cy="10799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685801</xdr:colOff>
      <xdr:row>0</xdr:row>
      <xdr:rowOff>61970</xdr:rowOff>
    </xdr:from>
    <xdr:to>
      <xdr:col>2</xdr:col>
      <xdr:colOff>1362076</xdr:colOff>
      <xdr:row>3</xdr:row>
      <xdr:rowOff>150866</xdr:rowOff>
    </xdr:to>
    <xdr:pic>
      <xdr:nvPicPr>
        <xdr:cNvPr id="13423" name="Obrázok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1" y="61970"/>
          <a:ext cx="5791200" cy="5746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pageSetUpPr fitToPage="1"/>
  </sheetPr>
  <dimension ref="A2:N23"/>
  <sheetViews>
    <sheetView zoomScale="85" zoomScaleNormal="85" workbookViewId="0">
      <selection activeCell="A20" sqref="A20:L20"/>
    </sheetView>
  </sheetViews>
  <sheetFormatPr defaultRowHeight="12.75" x14ac:dyDescent="0.2"/>
  <cols>
    <col min="12" max="12" width="102" customWidth="1"/>
    <col min="13" max="13" width="66.140625" style="48" bestFit="1" customWidth="1"/>
    <col min="14" max="14" width="23.5703125" customWidth="1"/>
  </cols>
  <sheetData>
    <row r="2" spans="1:13" s="1" customFormat="1" ht="15" x14ac:dyDescent="0.2">
      <c r="M2" s="47"/>
    </row>
    <row r="3" spans="1:13" s="1" customFormat="1" ht="18.75" x14ac:dyDescent="0.3">
      <c r="B3" s="2"/>
      <c r="M3" s="47"/>
    </row>
    <row r="4" spans="1:13" ht="20.25" customHeight="1" x14ac:dyDescent="0.2">
      <c r="A4" s="12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</row>
    <row r="5" spans="1:13" s="1" customFormat="1" ht="59.25" customHeight="1" x14ac:dyDescent="0.2">
      <c r="A5" s="128"/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47"/>
    </row>
    <row r="6" spans="1:13" s="1" customFormat="1" ht="15" x14ac:dyDescent="0.2">
      <c r="J6"/>
      <c r="M6" s="47"/>
    </row>
    <row r="8" spans="1:13" s="1" customFormat="1" ht="15" x14ac:dyDescent="0.2">
      <c r="M8" s="47"/>
    </row>
    <row r="10" spans="1:13" s="1" customFormat="1" ht="24.95" customHeight="1" x14ac:dyDescent="0.2">
      <c r="A10" s="129" t="s">
        <v>451</v>
      </c>
      <c r="B10" s="129"/>
      <c r="C10" s="129"/>
      <c r="D10" s="129"/>
      <c r="E10" s="129"/>
      <c r="F10" s="129"/>
      <c r="G10" s="129"/>
      <c r="H10" s="129"/>
      <c r="I10" s="129"/>
      <c r="J10" s="129"/>
      <c r="K10" s="129"/>
      <c r="L10" s="129"/>
      <c r="M10" s="47"/>
    </row>
    <row r="11" spans="1:13" ht="24.95" customHeight="1" x14ac:dyDescent="0.2">
      <c r="A11" s="136" t="s">
        <v>4</v>
      </c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L11" s="136"/>
    </row>
    <row r="12" spans="1:13" s="1" customFormat="1" ht="51" customHeight="1" x14ac:dyDescent="0.2">
      <c r="A12" s="130" t="s">
        <v>422</v>
      </c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47"/>
    </row>
    <row r="13" spans="1:13" s="1" customFormat="1" ht="24.95" customHeight="1" x14ac:dyDescent="0.2">
      <c r="A13" s="130" t="s">
        <v>8</v>
      </c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  <c r="M13" s="47"/>
    </row>
    <row r="14" spans="1:13" s="1" customFormat="1" ht="54.75" customHeight="1" x14ac:dyDescent="0.2">
      <c r="A14" s="130" t="s">
        <v>499</v>
      </c>
      <c r="B14" s="130"/>
      <c r="C14" s="130"/>
      <c r="D14" s="130"/>
      <c r="E14" s="130"/>
      <c r="F14" s="130"/>
      <c r="G14" s="130"/>
      <c r="H14" s="130"/>
      <c r="I14" s="130"/>
      <c r="J14" s="130"/>
      <c r="K14" s="130"/>
      <c r="L14" s="130"/>
      <c r="M14" s="49"/>
    </row>
    <row r="15" spans="1:13" ht="24.95" customHeight="1" x14ac:dyDescent="0.2">
      <c r="A15" s="137" t="s">
        <v>187</v>
      </c>
      <c r="B15" s="137"/>
      <c r="C15" s="137"/>
      <c r="D15" s="137"/>
      <c r="E15" s="137"/>
      <c r="F15" s="137"/>
      <c r="G15" s="137"/>
      <c r="H15" s="137"/>
      <c r="I15" s="137"/>
      <c r="J15" s="137"/>
      <c r="K15" s="137"/>
      <c r="L15" s="137"/>
    </row>
    <row r="16" spans="1:13" ht="24.95" customHeight="1" x14ac:dyDescent="0.2">
      <c r="A16" s="131" t="s">
        <v>450</v>
      </c>
      <c r="B16" s="131"/>
      <c r="C16" s="131"/>
      <c r="D16" s="131"/>
      <c r="E16" s="131"/>
      <c r="F16" s="131"/>
      <c r="G16" s="131"/>
      <c r="H16" s="131"/>
      <c r="I16" s="131"/>
      <c r="J16" s="131"/>
      <c r="K16" s="131"/>
      <c r="L16" s="131"/>
      <c r="M16" s="50"/>
    </row>
    <row r="17" spans="1:14" ht="24.95" customHeight="1" x14ac:dyDescent="0.35">
      <c r="A17" s="132" t="s">
        <v>13</v>
      </c>
      <c r="B17" s="132"/>
      <c r="C17" s="132"/>
      <c r="D17" s="132"/>
      <c r="E17" s="132"/>
      <c r="F17" s="132"/>
      <c r="G17" s="132"/>
      <c r="H17" s="132"/>
      <c r="I17" s="132"/>
      <c r="J17" s="132"/>
      <c r="K17" s="132"/>
      <c r="L17" s="132"/>
      <c r="N17" s="12"/>
    </row>
    <row r="18" spans="1:14" ht="34.5" customHeight="1" x14ac:dyDescent="0.2">
      <c r="A18" s="130" t="s">
        <v>457</v>
      </c>
      <c r="B18" s="130"/>
      <c r="C18" s="130"/>
      <c r="D18" s="130"/>
      <c r="E18" s="130"/>
      <c r="F18" s="130"/>
      <c r="G18" s="130"/>
      <c r="H18" s="130"/>
      <c r="I18" s="130"/>
      <c r="J18" s="130"/>
      <c r="K18" s="130"/>
      <c r="L18" s="130"/>
    </row>
    <row r="19" spans="1:14" ht="24.95" customHeight="1" x14ac:dyDescent="0.2">
      <c r="A19" s="137" t="s">
        <v>185</v>
      </c>
      <c r="B19" s="137"/>
      <c r="C19" s="137"/>
      <c r="D19" s="137"/>
      <c r="E19" s="137"/>
      <c r="F19" s="137"/>
      <c r="G19" s="137"/>
      <c r="H19" s="137"/>
      <c r="I19" s="137"/>
      <c r="J19" s="137"/>
      <c r="K19" s="137"/>
      <c r="L19" s="137"/>
    </row>
    <row r="20" spans="1:14" ht="24.95" customHeight="1" x14ac:dyDescent="0.2">
      <c r="A20" s="131" t="s">
        <v>14</v>
      </c>
      <c r="B20" s="131"/>
      <c r="C20" s="131"/>
      <c r="D20" s="131"/>
      <c r="E20" s="131"/>
      <c r="F20" s="131"/>
      <c r="G20" s="131"/>
      <c r="H20" s="131"/>
      <c r="I20" s="131"/>
      <c r="J20" s="131"/>
      <c r="K20" s="131"/>
      <c r="L20" s="131"/>
    </row>
    <row r="21" spans="1:14" ht="24.95" customHeight="1" x14ac:dyDescent="0.2">
      <c r="A21" s="131" t="s">
        <v>15</v>
      </c>
      <c r="B21" s="131"/>
      <c r="C21" s="131"/>
      <c r="D21" s="131"/>
      <c r="E21" s="131"/>
      <c r="F21" s="131"/>
      <c r="G21" s="131"/>
      <c r="H21" s="131"/>
      <c r="I21" s="131"/>
      <c r="J21" s="131"/>
      <c r="K21" s="131"/>
      <c r="L21" s="131"/>
    </row>
    <row r="22" spans="1:14" ht="24.95" customHeight="1" x14ac:dyDescent="0.2">
      <c r="A22" s="133" t="s">
        <v>186</v>
      </c>
      <c r="B22" s="134"/>
      <c r="C22" s="134"/>
      <c r="D22" s="134"/>
      <c r="E22" s="134"/>
      <c r="F22" s="134"/>
      <c r="G22" s="134"/>
      <c r="H22" s="134"/>
      <c r="I22" s="134"/>
      <c r="J22" s="134"/>
      <c r="K22" s="134"/>
      <c r="L22" s="135"/>
    </row>
    <row r="23" spans="1:14" ht="53.25" customHeight="1" x14ac:dyDescent="0.2">
      <c r="A23" s="130" t="s">
        <v>452</v>
      </c>
      <c r="B23" s="130"/>
      <c r="C23" s="130"/>
      <c r="D23" s="130"/>
      <c r="E23" s="130"/>
      <c r="F23" s="130"/>
      <c r="G23" s="130"/>
      <c r="H23" s="130"/>
      <c r="I23" s="130"/>
      <c r="J23" s="130"/>
      <c r="K23" s="130"/>
      <c r="L23" s="130"/>
    </row>
  </sheetData>
  <mergeCells count="15">
    <mergeCell ref="A4:L5"/>
    <mergeCell ref="A10:L10"/>
    <mergeCell ref="A23:L23"/>
    <mergeCell ref="A18:L18"/>
    <mergeCell ref="A21:L21"/>
    <mergeCell ref="A16:L16"/>
    <mergeCell ref="A13:L13"/>
    <mergeCell ref="A14:L14"/>
    <mergeCell ref="A17:L17"/>
    <mergeCell ref="A22:L22"/>
    <mergeCell ref="A11:L11"/>
    <mergeCell ref="A15:L15"/>
    <mergeCell ref="A20:L20"/>
    <mergeCell ref="A19:L19"/>
    <mergeCell ref="A12:L12"/>
  </mergeCells>
  <phoneticPr fontId="3" type="noConversion"/>
  <pageMargins left="0.74803149606299213" right="0.74803149606299213" top="0.98425196850393704" bottom="0.98425196850393704" header="0.51181102362204722" footer="0.51181102362204722"/>
  <pageSetup paperSize="9" scale="65" orientation="landscape" r:id="rId1"/>
  <headerFooter alignWithMargins="0">
    <oddHeader>&amp;RPríloha č. 2 Príručky pre žiadateľa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2">
    <pageSetUpPr fitToPage="1"/>
  </sheetPr>
  <dimension ref="A1:M53"/>
  <sheetViews>
    <sheetView view="pageBreakPreview" zoomScale="70" zoomScaleNormal="70" zoomScaleSheetLayoutView="70" workbookViewId="0">
      <selection activeCell="G23" sqref="G23"/>
    </sheetView>
  </sheetViews>
  <sheetFormatPr defaultRowHeight="15.75" x14ac:dyDescent="0.2"/>
  <cols>
    <col min="1" max="1" width="10.140625" style="25" customWidth="1"/>
    <col min="2" max="2" width="52.28515625" style="25" customWidth="1"/>
    <col min="3" max="3" width="17.140625" style="51" customWidth="1"/>
    <col min="4" max="4" width="19" style="25" customWidth="1"/>
    <col min="5" max="5" width="35.28515625" style="25" hidden="1" customWidth="1"/>
    <col min="6" max="6" width="16" style="25" customWidth="1"/>
    <col min="7" max="7" width="15.7109375" style="25" customWidth="1"/>
    <col min="8" max="9" width="17.5703125" style="26" customWidth="1"/>
    <col min="10" max="10" width="72.5703125" style="25" customWidth="1"/>
    <col min="11" max="11" width="35" style="38" customWidth="1"/>
    <col min="12" max="16384" width="9.140625" style="25"/>
  </cols>
  <sheetData>
    <row r="1" spans="1:13" ht="96.75" customHeight="1" thickBot="1" x14ac:dyDescent="0.25">
      <c r="F1"/>
    </row>
    <row r="2" spans="1:13" ht="33" customHeight="1" thickBot="1" x14ac:dyDescent="0.25">
      <c r="A2" s="138" t="s">
        <v>182</v>
      </c>
      <c r="B2" s="139"/>
      <c r="C2" s="139"/>
      <c r="D2" s="139"/>
      <c r="E2" s="139"/>
      <c r="F2" s="139"/>
      <c r="G2" s="139"/>
      <c r="H2" s="139"/>
      <c r="I2" s="139"/>
      <c r="J2" s="140"/>
    </row>
    <row r="3" spans="1:13" x14ac:dyDescent="0.2">
      <c r="A3" s="141" t="s">
        <v>5</v>
      </c>
      <c r="B3" s="142"/>
      <c r="C3" s="142"/>
      <c r="D3" s="142"/>
      <c r="E3" s="142"/>
      <c r="F3" s="142"/>
      <c r="G3" s="142"/>
      <c r="H3" s="142"/>
      <c r="I3" s="142"/>
      <c r="J3" s="143"/>
      <c r="K3" s="39"/>
      <c r="L3" s="27"/>
      <c r="M3" s="27"/>
    </row>
    <row r="4" spans="1:13" ht="29.25" customHeight="1" x14ac:dyDescent="0.2">
      <c r="A4" s="144" t="s">
        <v>502</v>
      </c>
      <c r="B4" s="145"/>
      <c r="C4" s="145"/>
      <c r="D4" s="145"/>
      <c r="E4" s="145"/>
      <c r="F4" s="145"/>
      <c r="G4" s="145"/>
      <c r="H4" s="145"/>
      <c r="I4" s="145"/>
      <c r="J4" s="146"/>
      <c r="K4" s="39"/>
      <c r="L4" s="27"/>
      <c r="M4" s="27"/>
    </row>
    <row r="5" spans="1:13" ht="18" x14ac:dyDescent="0.2">
      <c r="A5" s="152" t="s">
        <v>449</v>
      </c>
      <c r="B5" s="153"/>
      <c r="C5" s="154" t="s">
        <v>458</v>
      </c>
      <c r="D5" s="155"/>
      <c r="E5" s="155"/>
      <c r="F5" s="155"/>
      <c r="G5" s="155"/>
      <c r="H5" s="155"/>
      <c r="I5" s="155"/>
      <c r="J5" s="156"/>
      <c r="K5" s="39"/>
      <c r="L5" s="27"/>
      <c r="M5" s="27"/>
    </row>
    <row r="6" spans="1:13" ht="18" x14ac:dyDescent="0.2">
      <c r="A6" s="69" t="s">
        <v>0</v>
      </c>
      <c r="B6" s="70"/>
      <c r="C6" s="163" t="s">
        <v>453</v>
      </c>
      <c r="D6" s="164"/>
      <c r="E6" s="164"/>
      <c r="F6" s="164"/>
      <c r="G6" s="164"/>
      <c r="H6" s="164"/>
      <c r="I6" s="164"/>
      <c r="J6" s="165"/>
      <c r="K6" s="40"/>
      <c r="L6" s="28"/>
      <c r="M6" s="28"/>
    </row>
    <row r="7" spans="1:13" ht="18.75" thickBot="1" x14ac:dyDescent="0.25">
      <c r="A7" s="71" t="s">
        <v>1</v>
      </c>
      <c r="B7" s="72"/>
      <c r="C7" s="157" t="s">
        <v>454</v>
      </c>
      <c r="D7" s="158"/>
      <c r="E7" s="158"/>
      <c r="F7" s="158"/>
      <c r="G7" s="158"/>
      <c r="H7" s="158"/>
      <c r="I7" s="158"/>
      <c r="J7" s="159"/>
      <c r="K7" s="40"/>
      <c r="L7" s="28"/>
      <c r="M7" s="28"/>
    </row>
    <row r="8" spans="1:13" ht="16.5" thickBot="1" x14ac:dyDescent="0.25">
      <c r="A8" s="56"/>
      <c r="B8" s="29"/>
      <c r="C8" s="52"/>
      <c r="D8" s="29"/>
      <c r="E8" s="29"/>
      <c r="F8" s="29"/>
      <c r="G8" s="29"/>
      <c r="H8" s="30"/>
      <c r="I8" s="30"/>
      <c r="J8" s="57"/>
    </row>
    <row r="9" spans="1:13" ht="28.5" customHeight="1" x14ac:dyDescent="0.2">
      <c r="A9" s="160" t="s">
        <v>425</v>
      </c>
      <c r="B9" s="161"/>
      <c r="C9" s="161"/>
      <c r="D9" s="161"/>
      <c r="E9" s="161"/>
      <c r="F9" s="161"/>
      <c r="G9" s="161"/>
      <c r="H9" s="161"/>
      <c r="I9" s="161"/>
      <c r="J9" s="162"/>
      <c r="K9" s="41"/>
      <c r="L9" s="31"/>
      <c r="M9" s="31"/>
    </row>
    <row r="10" spans="1:13" ht="96" customHeight="1" x14ac:dyDescent="0.2">
      <c r="A10" s="58" t="s">
        <v>190</v>
      </c>
      <c r="B10" s="59" t="s">
        <v>191</v>
      </c>
      <c r="C10" s="59" t="s">
        <v>16</v>
      </c>
      <c r="D10" s="59" t="s">
        <v>6</v>
      </c>
      <c r="E10" s="59" t="s">
        <v>479</v>
      </c>
      <c r="F10" s="59" t="s">
        <v>437</v>
      </c>
      <c r="G10" s="59" t="s">
        <v>438</v>
      </c>
      <c r="H10" s="60" t="s">
        <v>439</v>
      </c>
      <c r="I10" s="59" t="s">
        <v>431</v>
      </c>
      <c r="J10" s="61" t="s">
        <v>184</v>
      </c>
      <c r="K10" s="41"/>
      <c r="L10" s="32"/>
      <c r="M10" s="32"/>
    </row>
    <row r="11" spans="1:13" ht="26.25" customHeight="1" x14ac:dyDescent="0.2">
      <c r="A11" s="149" t="s">
        <v>456</v>
      </c>
      <c r="B11" s="150"/>
      <c r="C11" s="150"/>
      <c r="D11" s="150"/>
      <c r="E11" s="150"/>
      <c r="F11" s="150"/>
      <c r="G11" s="150"/>
      <c r="H11" s="150"/>
      <c r="I11" s="150"/>
      <c r="J11" s="151"/>
      <c r="K11" s="41"/>
      <c r="L11" s="32"/>
      <c r="M11" s="32"/>
    </row>
    <row r="12" spans="1:13" ht="23.25" customHeight="1" x14ac:dyDescent="0.2">
      <c r="A12" s="78" t="s">
        <v>192</v>
      </c>
      <c r="B12" s="79" t="s">
        <v>466</v>
      </c>
      <c r="C12" s="147"/>
      <c r="D12" s="147"/>
      <c r="E12" s="147"/>
      <c r="F12" s="147"/>
      <c r="G12" s="147"/>
      <c r="H12" s="148"/>
      <c r="I12" s="74">
        <f>SUM(I13:I17)</f>
        <v>0</v>
      </c>
      <c r="J12" s="75"/>
      <c r="K12" s="120" t="s">
        <v>474</v>
      </c>
    </row>
    <row r="13" spans="1:13" ht="75.75" x14ac:dyDescent="0.2">
      <c r="A13" s="103" t="s">
        <v>504</v>
      </c>
      <c r="B13" s="127" t="s">
        <v>501</v>
      </c>
      <c r="C13" s="104">
        <v>810</v>
      </c>
      <c r="D13" s="33"/>
      <c r="E13" s="55"/>
      <c r="F13" s="24"/>
      <c r="G13" s="24"/>
      <c r="H13" s="24"/>
      <c r="I13" s="105">
        <f>G13*H13</f>
        <v>0</v>
      </c>
      <c r="J13" s="106" t="s">
        <v>448</v>
      </c>
      <c r="K13" s="171" t="s">
        <v>476</v>
      </c>
    </row>
    <row r="14" spans="1:13" ht="48.75" hidden="1" customHeight="1" x14ac:dyDescent="0.2">
      <c r="A14" s="103" t="s">
        <v>423</v>
      </c>
      <c r="B14" s="103" t="s">
        <v>473</v>
      </c>
      <c r="C14" s="104">
        <v>810</v>
      </c>
      <c r="D14" s="33"/>
      <c r="E14" s="33"/>
      <c r="F14" s="24"/>
      <c r="G14" s="24"/>
      <c r="H14" s="34"/>
      <c r="I14" s="105">
        <f>G14*H14</f>
        <v>0</v>
      </c>
      <c r="J14" s="106" t="s">
        <v>448</v>
      </c>
      <c r="K14" s="172"/>
    </row>
    <row r="15" spans="1:13" ht="48.75" hidden="1" customHeight="1" x14ac:dyDescent="0.2">
      <c r="A15" s="99" t="s">
        <v>194</v>
      </c>
      <c r="B15" s="99" t="s">
        <v>470</v>
      </c>
      <c r="C15" s="102">
        <v>810</v>
      </c>
      <c r="D15" s="24"/>
      <c r="E15" s="24"/>
      <c r="F15" s="24"/>
      <c r="G15" s="24"/>
      <c r="H15" s="34"/>
      <c r="I15" s="107">
        <f>G15*H15</f>
        <v>0</v>
      </c>
      <c r="J15" s="108" t="s">
        <v>448</v>
      </c>
      <c r="K15" s="183" t="s">
        <v>475</v>
      </c>
    </row>
    <row r="16" spans="1:13" ht="45.75" hidden="1" x14ac:dyDescent="0.2">
      <c r="A16" s="99" t="s">
        <v>424</v>
      </c>
      <c r="B16" s="99" t="s">
        <v>471</v>
      </c>
      <c r="C16" s="102">
        <v>810</v>
      </c>
      <c r="D16" s="33"/>
      <c r="E16" s="33"/>
      <c r="F16" s="24"/>
      <c r="G16" s="24"/>
      <c r="H16" s="24"/>
      <c r="I16" s="107">
        <f>G16*H16</f>
        <v>0</v>
      </c>
      <c r="J16" s="108" t="s">
        <v>448</v>
      </c>
      <c r="K16" s="184"/>
    </row>
    <row r="17" spans="1:11" ht="18.75" hidden="1" x14ac:dyDescent="0.2">
      <c r="A17" s="5" t="s">
        <v>2</v>
      </c>
      <c r="B17" s="5" t="s">
        <v>2</v>
      </c>
      <c r="C17" s="53"/>
      <c r="D17" s="24"/>
      <c r="E17" s="24"/>
      <c r="F17" s="24"/>
      <c r="G17" s="24"/>
      <c r="H17" s="34"/>
      <c r="I17" s="20"/>
      <c r="J17" s="22"/>
      <c r="K17" s="121"/>
    </row>
    <row r="18" spans="1:11" ht="33" hidden="1" customHeight="1" x14ac:dyDescent="0.2">
      <c r="A18" s="73" t="s">
        <v>393</v>
      </c>
      <c r="B18" s="73" t="s">
        <v>392</v>
      </c>
      <c r="C18" s="174"/>
      <c r="D18" s="174"/>
      <c r="E18" s="174"/>
      <c r="F18" s="174"/>
      <c r="G18" s="174"/>
      <c r="H18" s="175"/>
      <c r="I18" s="74">
        <f>SUM(I19:I20)</f>
        <v>0</v>
      </c>
      <c r="J18" s="75"/>
      <c r="K18" s="122" t="s">
        <v>445</v>
      </c>
    </row>
    <row r="19" spans="1:11" ht="45" hidden="1" x14ac:dyDescent="0.2">
      <c r="A19" s="5" t="s">
        <v>195</v>
      </c>
      <c r="B19" s="5" t="s">
        <v>196</v>
      </c>
      <c r="C19" s="53">
        <v>820</v>
      </c>
      <c r="D19" s="24"/>
      <c r="E19" s="24"/>
      <c r="F19" s="24"/>
      <c r="G19" s="24"/>
      <c r="H19" s="4"/>
      <c r="I19" s="20">
        <f>G19*H19</f>
        <v>0</v>
      </c>
      <c r="J19" s="100" t="s">
        <v>447</v>
      </c>
      <c r="K19" s="120"/>
    </row>
    <row r="20" spans="1:11" ht="45" hidden="1" x14ac:dyDescent="0.2">
      <c r="A20" s="5" t="s">
        <v>189</v>
      </c>
      <c r="B20" s="5" t="s">
        <v>477</v>
      </c>
      <c r="C20" s="53">
        <v>820</v>
      </c>
      <c r="D20" s="24"/>
      <c r="E20" s="24"/>
      <c r="F20" s="24"/>
      <c r="G20" s="24"/>
      <c r="H20" s="4"/>
      <c r="I20" s="20">
        <f>G20*H20</f>
        <v>0</v>
      </c>
      <c r="J20" s="100" t="s">
        <v>447</v>
      </c>
      <c r="K20" s="120"/>
    </row>
    <row r="21" spans="1:11" ht="29.25" customHeight="1" x14ac:dyDescent="0.2">
      <c r="A21" s="73" t="s">
        <v>393</v>
      </c>
      <c r="B21" s="73" t="s">
        <v>503</v>
      </c>
      <c r="C21" s="174"/>
      <c r="D21" s="174"/>
      <c r="E21" s="174"/>
      <c r="F21" s="174"/>
      <c r="G21" s="174"/>
      <c r="H21" s="175"/>
      <c r="I21" s="74">
        <f>SUM(I22:I26)</f>
        <v>0</v>
      </c>
      <c r="J21" s="75"/>
      <c r="K21" s="122" t="s">
        <v>445</v>
      </c>
    </row>
    <row r="22" spans="1:11" ht="29.25" customHeight="1" x14ac:dyDescent="0.2">
      <c r="A22" s="35" t="s">
        <v>195</v>
      </c>
      <c r="B22" s="35" t="s">
        <v>28</v>
      </c>
      <c r="C22" s="53">
        <v>831</v>
      </c>
      <c r="D22" s="36"/>
      <c r="E22" s="36"/>
      <c r="F22" s="36"/>
      <c r="G22" s="3"/>
      <c r="H22" s="4"/>
      <c r="I22" s="19">
        <f>G22*H22</f>
        <v>0</v>
      </c>
      <c r="J22" s="100" t="s">
        <v>446</v>
      </c>
      <c r="K22" s="122"/>
    </row>
    <row r="23" spans="1:11" s="31" customFormat="1" ht="30" x14ac:dyDescent="0.2">
      <c r="A23" s="35" t="s">
        <v>189</v>
      </c>
      <c r="B23" s="35" t="s">
        <v>28</v>
      </c>
      <c r="C23" s="53">
        <v>831</v>
      </c>
      <c r="D23" s="36"/>
      <c r="E23" s="36"/>
      <c r="F23" s="36"/>
      <c r="G23" s="3"/>
      <c r="H23" s="4"/>
      <c r="I23" s="19">
        <f>G23*H23</f>
        <v>0</v>
      </c>
      <c r="J23" s="100" t="s">
        <v>446</v>
      </c>
      <c r="K23" s="124"/>
    </row>
    <row r="24" spans="1:11" s="31" customFormat="1" ht="30" hidden="1" x14ac:dyDescent="0.2">
      <c r="A24" s="46" t="s">
        <v>397</v>
      </c>
      <c r="B24" s="46" t="s">
        <v>43</v>
      </c>
      <c r="C24" s="53">
        <v>832</v>
      </c>
      <c r="D24" s="36"/>
      <c r="E24" s="36"/>
      <c r="F24" s="36"/>
      <c r="G24" s="3"/>
      <c r="H24" s="4"/>
      <c r="I24" s="19">
        <f>G24*H24</f>
        <v>0</v>
      </c>
      <c r="J24" s="100" t="s">
        <v>446</v>
      </c>
      <c r="K24" s="111"/>
    </row>
    <row r="25" spans="1:11" s="31" customFormat="1" ht="30" hidden="1" x14ac:dyDescent="0.2">
      <c r="A25" s="35" t="s">
        <v>398</v>
      </c>
      <c r="B25" s="35" t="s">
        <v>399</v>
      </c>
      <c r="C25" s="53">
        <v>833</v>
      </c>
      <c r="D25" s="36"/>
      <c r="E25" s="36"/>
      <c r="F25" s="36"/>
      <c r="G25" s="3"/>
      <c r="H25" s="4"/>
      <c r="I25" s="19">
        <f>G25*H25</f>
        <v>0</v>
      </c>
      <c r="J25" s="100" t="s">
        <v>446</v>
      </c>
      <c r="K25" s="111"/>
    </row>
    <row r="26" spans="1:11" s="31" customFormat="1" ht="30" hidden="1" x14ac:dyDescent="0.2">
      <c r="A26" s="35" t="s">
        <v>400</v>
      </c>
      <c r="B26" s="35" t="s">
        <v>401</v>
      </c>
      <c r="C26" s="53">
        <v>839</v>
      </c>
      <c r="D26" s="36"/>
      <c r="E26" s="36"/>
      <c r="F26" s="36"/>
      <c r="G26" s="3"/>
      <c r="H26" s="4"/>
      <c r="I26" s="19">
        <f>G26*H26</f>
        <v>0</v>
      </c>
      <c r="J26" s="100" t="s">
        <v>446</v>
      </c>
      <c r="K26" s="111"/>
    </row>
    <row r="27" spans="1:11" ht="18" hidden="1" customHeight="1" x14ac:dyDescent="0.2">
      <c r="A27" s="73" t="s">
        <v>403</v>
      </c>
      <c r="B27" s="73" t="s">
        <v>402</v>
      </c>
      <c r="C27" s="174"/>
      <c r="D27" s="174"/>
      <c r="E27" s="174"/>
      <c r="F27" s="174"/>
      <c r="G27" s="174"/>
      <c r="H27" s="175"/>
      <c r="I27" s="74">
        <f>SUM(I28:I31)</f>
        <v>0</v>
      </c>
      <c r="J27" s="75"/>
      <c r="K27" s="110"/>
    </row>
    <row r="28" spans="1:11" ht="30" hidden="1" x14ac:dyDescent="0.2">
      <c r="A28" s="21" t="s">
        <v>404</v>
      </c>
      <c r="B28" s="21" t="s">
        <v>405</v>
      </c>
      <c r="C28" s="53">
        <v>841</v>
      </c>
      <c r="D28" s="37"/>
      <c r="E28" s="36"/>
      <c r="F28" s="37"/>
      <c r="G28" s="3"/>
      <c r="H28" s="4"/>
      <c r="I28" s="19">
        <f>G28*H28</f>
        <v>0</v>
      </c>
      <c r="J28" s="100" t="s">
        <v>446</v>
      </c>
      <c r="K28" s="110"/>
    </row>
    <row r="29" spans="1:11" ht="45" hidden="1" x14ac:dyDescent="0.2">
      <c r="A29" s="21" t="s">
        <v>406</v>
      </c>
      <c r="B29" s="21" t="s">
        <v>407</v>
      </c>
      <c r="C29" s="53">
        <v>842</v>
      </c>
      <c r="D29" s="37"/>
      <c r="E29" s="36"/>
      <c r="F29" s="37"/>
      <c r="G29" s="3"/>
      <c r="H29" s="4"/>
      <c r="I29" s="19">
        <f>G29*H29</f>
        <v>0</v>
      </c>
      <c r="J29" s="100" t="s">
        <v>446</v>
      </c>
      <c r="K29" s="110"/>
    </row>
    <row r="30" spans="1:11" ht="30" hidden="1" x14ac:dyDescent="0.2">
      <c r="A30" s="21" t="s">
        <v>408</v>
      </c>
      <c r="B30" s="21" t="s">
        <v>410</v>
      </c>
      <c r="C30" s="53">
        <v>843</v>
      </c>
      <c r="D30" s="37"/>
      <c r="E30" s="37"/>
      <c r="F30" s="37"/>
      <c r="G30" s="3"/>
      <c r="H30" s="4"/>
      <c r="I30" s="19">
        <f>G30*H30</f>
        <v>0</v>
      </c>
      <c r="J30" s="100" t="s">
        <v>446</v>
      </c>
      <c r="K30" s="110"/>
    </row>
    <row r="31" spans="1:11" ht="30" hidden="1" x14ac:dyDescent="0.2">
      <c r="A31" s="21" t="s">
        <v>409</v>
      </c>
      <c r="B31" s="21" t="s">
        <v>411</v>
      </c>
      <c r="C31" s="53">
        <v>849</v>
      </c>
      <c r="D31" s="37"/>
      <c r="E31" s="37"/>
      <c r="F31" s="37"/>
      <c r="G31" s="3"/>
      <c r="H31" s="4"/>
      <c r="I31" s="19">
        <f>G31*H31</f>
        <v>0</v>
      </c>
      <c r="J31" s="100" t="s">
        <v>446</v>
      </c>
      <c r="K31" s="110"/>
    </row>
    <row r="32" spans="1:11" ht="18" customHeight="1" x14ac:dyDescent="0.2">
      <c r="A32" s="73" t="s">
        <v>394</v>
      </c>
      <c r="B32" s="73" t="s">
        <v>432</v>
      </c>
      <c r="C32" s="147"/>
      <c r="D32" s="147"/>
      <c r="E32" s="147"/>
      <c r="F32" s="147"/>
      <c r="G32" s="147"/>
      <c r="H32" s="148"/>
      <c r="I32" s="79">
        <f>SUM(I33:I35)</f>
        <v>0</v>
      </c>
      <c r="J32" s="75"/>
      <c r="K32" s="110"/>
    </row>
    <row r="33" spans="1:11" ht="30" x14ac:dyDescent="0.2">
      <c r="A33" s="21" t="s">
        <v>396</v>
      </c>
      <c r="B33" s="21" t="s">
        <v>415</v>
      </c>
      <c r="C33" s="53">
        <v>850</v>
      </c>
      <c r="D33" s="37"/>
      <c r="E33" s="37"/>
      <c r="F33" s="37"/>
      <c r="G33" s="3"/>
      <c r="H33" s="4"/>
      <c r="I33" s="19">
        <f>G33*H33</f>
        <v>0</v>
      </c>
      <c r="J33" s="100" t="s">
        <v>446</v>
      </c>
      <c r="K33" s="109"/>
    </row>
    <row r="34" spans="1:11" ht="30" x14ac:dyDescent="0.2">
      <c r="A34" s="21" t="s">
        <v>397</v>
      </c>
      <c r="B34" s="21" t="s">
        <v>415</v>
      </c>
      <c r="C34" s="53">
        <v>850</v>
      </c>
      <c r="D34" s="37"/>
      <c r="E34" s="37"/>
      <c r="F34" s="37"/>
      <c r="G34" s="3"/>
      <c r="H34" s="4"/>
      <c r="I34" s="19">
        <f>G34*H34</f>
        <v>0</v>
      </c>
      <c r="J34" s="100" t="s">
        <v>446</v>
      </c>
      <c r="K34" s="109"/>
    </row>
    <row r="35" spans="1:11" ht="30" hidden="1" x14ac:dyDescent="0.2">
      <c r="A35" s="21" t="s">
        <v>2</v>
      </c>
      <c r="B35" s="21" t="s">
        <v>415</v>
      </c>
      <c r="C35" s="53">
        <v>850</v>
      </c>
      <c r="D35" s="37"/>
      <c r="E35" s="37"/>
      <c r="F35" s="37"/>
      <c r="G35" s="3"/>
      <c r="H35" s="4"/>
      <c r="I35" s="19">
        <f>G35*H35</f>
        <v>0</v>
      </c>
      <c r="J35" s="100" t="s">
        <v>446</v>
      </c>
      <c r="K35" s="109"/>
    </row>
    <row r="36" spans="1:11" ht="18" hidden="1" customHeight="1" x14ac:dyDescent="0.2">
      <c r="A36" s="78" t="s">
        <v>416</v>
      </c>
      <c r="B36" s="73" t="s">
        <v>433</v>
      </c>
      <c r="C36" s="174"/>
      <c r="D36" s="174"/>
      <c r="E36" s="174"/>
      <c r="F36" s="174"/>
      <c r="G36" s="174"/>
      <c r="H36" s="175"/>
      <c r="I36" s="79">
        <f>SUM(I37:I39)</f>
        <v>0</v>
      </c>
      <c r="J36" s="75"/>
      <c r="K36" s="109"/>
    </row>
    <row r="37" spans="1:11" ht="30" hidden="1" x14ac:dyDescent="0.2">
      <c r="A37" s="21" t="s">
        <v>417</v>
      </c>
      <c r="B37" s="21" t="s">
        <v>415</v>
      </c>
      <c r="C37" s="53">
        <v>860</v>
      </c>
      <c r="D37" s="37"/>
      <c r="E37" s="37"/>
      <c r="F37" s="37"/>
      <c r="G37" s="3"/>
      <c r="H37" s="4"/>
      <c r="I37" s="19">
        <f>G37*H37</f>
        <v>0</v>
      </c>
      <c r="J37" s="100" t="s">
        <v>446</v>
      </c>
      <c r="K37" s="109"/>
    </row>
    <row r="38" spans="1:11" ht="30" hidden="1" x14ac:dyDescent="0.2">
      <c r="A38" s="21" t="s">
        <v>418</v>
      </c>
      <c r="B38" s="21" t="s">
        <v>415</v>
      </c>
      <c r="C38" s="53">
        <v>860</v>
      </c>
      <c r="D38" s="37"/>
      <c r="E38" s="37"/>
      <c r="F38" s="37"/>
      <c r="G38" s="3"/>
      <c r="H38" s="4"/>
      <c r="I38" s="19">
        <f>G38*H38</f>
        <v>0</v>
      </c>
      <c r="J38" s="100" t="s">
        <v>446</v>
      </c>
      <c r="K38" s="109"/>
    </row>
    <row r="39" spans="1:11" ht="30" hidden="1" x14ac:dyDescent="0.2">
      <c r="A39" s="21" t="s">
        <v>2</v>
      </c>
      <c r="B39" s="21" t="s">
        <v>415</v>
      </c>
      <c r="C39" s="53">
        <v>860</v>
      </c>
      <c r="D39" s="37"/>
      <c r="E39" s="37"/>
      <c r="F39" s="37"/>
      <c r="G39" s="3"/>
      <c r="H39" s="4"/>
      <c r="I39" s="19">
        <f>G39*H39</f>
        <v>0</v>
      </c>
      <c r="J39" s="100" t="s">
        <v>446</v>
      </c>
    </row>
    <row r="40" spans="1:11" ht="31.5" hidden="1" x14ac:dyDescent="0.2">
      <c r="A40" s="78" t="s">
        <v>419</v>
      </c>
      <c r="B40" s="73" t="s">
        <v>434</v>
      </c>
      <c r="C40" s="174"/>
      <c r="D40" s="174"/>
      <c r="E40" s="174"/>
      <c r="F40" s="174"/>
      <c r="G40" s="174"/>
      <c r="H40" s="175"/>
      <c r="I40" s="79">
        <f>SUM(I41:I43)</f>
        <v>0</v>
      </c>
      <c r="J40" s="75"/>
    </row>
    <row r="41" spans="1:11" ht="30" hidden="1" x14ac:dyDescent="0.2">
      <c r="A41" s="21" t="s">
        <v>420</v>
      </c>
      <c r="B41" s="21" t="s">
        <v>415</v>
      </c>
      <c r="C41" s="53">
        <v>870</v>
      </c>
      <c r="D41" s="37"/>
      <c r="E41" s="37"/>
      <c r="F41" s="37"/>
      <c r="G41" s="3"/>
      <c r="H41" s="4"/>
      <c r="I41" s="19">
        <f>G41*H41</f>
        <v>0</v>
      </c>
      <c r="J41" s="100" t="s">
        <v>446</v>
      </c>
    </row>
    <row r="42" spans="1:11" ht="30" hidden="1" x14ac:dyDescent="0.2">
      <c r="A42" s="21" t="s">
        <v>421</v>
      </c>
      <c r="B42" s="21" t="s">
        <v>415</v>
      </c>
      <c r="C42" s="53">
        <v>870</v>
      </c>
      <c r="D42" s="37"/>
      <c r="E42" s="37"/>
      <c r="F42" s="37"/>
      <c r="G42" s="3"/>
      <c r="H42" s="4"/>
      <c r="I42" s="19">
        <f>G42*H42</f>
        <v>0</v>
      </c>
      <c r="J42" s="100" t="s">
        <v>446</v>
      </c>
    </row>
    <row r="43" spans="1:11" ht="30" hidden="1" x14ac:dyDescent="0.2">
      <c r="A43" s="21" t="s">
        <v>2</v>
      </c>
      <c r="B43" s="21" t="s">
        <v>415</v>
      </c>
      <c r="C43" s="53">
        <v>870</v>
      </c>
      <c r="D43" s="37"/>
      <c r="E43" s="37"/>
      <c r="F43" s="37"/>
      <c r="G43" s="3"/>
      <c r="H43" s="4"/>
      <c r="I43" s="19">
        <f>G43*H43</f>
        <v>0</v>
      </c>
      <c r="J43" s="100" t="s">
        <v>446</v>
      </c>
    </row>
    <row r="44" spans="1:11" ht="38.25" customHeight="1" x14ac:dyDescent="0.2">
      <c r="A44" s="185" t="s">
        <v>426</v>
      </c>
      <c r="B44" s="186"/>
      <c r="C44" s="169"/>
      <c r="D44" s="169"/>
      <c r="E44" s="169"/>
      <c r="F44" s="169"/>
      <c r="G44" s="169"/>
      <c r="H44" s="170"/>
      <c r="I44" s="80">
        <f>I12+I18+I21+I27+I32+I36+I40</f>
        <v>0</v>
      </c>
      <c r="J44" s="77"/>
    </row>
    <row r="45" spans="1:11" ht="29.25" customHeight="1" x14ac:dyDescent="0.2">
      <c r="A45" s="176" t="s">
        <v>429</v>
      </c>
      <c r="B45" s="177"/>
      <c r="C45" s="177"/>
      <c r="D45" s="177"/>
      <c r="E45" s="177"/>
      <c r="F45" s="177"/>
      <c r="G45" s="177"/>
      <c r="H45" s="177"/>
      <c r="I45" s="177"/>
      <c r="J45" s="178"/>
    </row>
    <row r="46" spans="1:11" ht="16.5" thickBot="1" x14ac:dyDescent="0.25">
      <c r="A46" s="166" t="s">
        <v>427</v>
      </c>
      <c r="B46" s="167"/>
      <c r="C46" s="125" t="s">
        <v>500</v>
      </c>
      <c r="D46" s="168"/>
      <c r="E46" s="169"/>
      <c r="F46" s="169"/>
      <c r="G46" s="169"/>
      <c r="H46" s="170"/>
      <c r="I46" s="76" t="s">
        <v>500</v>
      </c>
      <c r="J46" s="126" t="s">
        <v>500</v>
      </c>
    </row>
    <row r="47" spans="1:11" ht="30.75" customHeight="1" x14ac:dyDescent="0.2">
      <c r="A47" s="179" t="s">
        <v>430</v>
      </c>
      <c r="B47" s="180"/>
      <c r="C47" s="180"/>
      <c r="D47" s="180"/>
      <c r="E47" s="180"/>
      <c r="F47" s="180"/>
      <c r="G47" s="180"/>
      <c r="H47" s="180"/>
      <c r="I47" s="180"/>
      <c r="J47" s="181"/>
    </row>
    <row r="48" spans="1:11" ht="33.75" customHeight="1" thickBot="1" x14ac:dyDescent="0.25">
      <c r="A48" s="82" t="s">
        <v>428</v>
      </c>
      <c r="B48" s="83"/>
      <c r="C48" s="84"/>
      <c r="D48" s="83"/>
      <c r="E48" s="83"/>
      <c r="F48" s="83"/>
      <c r="G48" s="83"/>
      <c r="H48" s="85"/>
      <c r="I48" s="86">
        <f>I44</f>
        <v>0</v>
      </c>
      <c r="J48" s="87"/>
    </row>
    <row r="49" spans="1:10" s="25" customFormat="1" x14ac:dyDescent="0.2">
      <c r="C49" s="51"/>
      <c r="H49" s="26"/>
      <c r="I49" s="26"/>
      <c r="J49" s="26"/>
    </row>
    <row r="50" spans="1:10" s="25" customFormat="1" x14ac:dyDescent="0.2">
      <c r="A50" s="25" t="s">
        <v>465</v>
      </c>
      <c r="C50" s="51"/>
      <c r="H50" s="26"/>
      <c r="I50" s="26"/>
      <c r="J50" s="26"/>
    </row>
    <row r="51" spans="1:10" s="25" customFormat="1" x14ac:dyDescent="0.2">
      <c r="A51" s="173" t="s">
        <v>464</v>
      </c>
      <c r="B51" s="173"/>
      <c r="C51" s="173"/>
      <c r="D51" s="173"/>
      <c r="E51" s="173"/>
      <c r="F51" s="173"/>
      <c r="G51" s="173"/>
      <c r="H51" s="173"/>
      <c r="I51" s="182"/>
      <c r="J51" s="182"/>
    </row>
    <row r="52" spans="1:10" s="25" customFormat="1" x14ac:dyDescent="0.2">
      <c r="A52" s="173" t="s">
        <v>468</v>
      </c>
      <c r="B52" s="173"/>
      <c r="C52" s="173"/>
      <c r="D52" s="173"/>
      <c r="E52" s="173"/>
      <c r="F52" s="173"/>
      <c r="G52" s="173"/>
      <c r="H52" s="173"/>
      <c r="I52" s="173"/>
      <c r="J52" s="173"/>
    </row>
    <row r="53" spans="1:10" s="25" customFormat="1" x14ac:dyDescent="0.2">
      <c r="C53" s="51"/>
      <c r="H53" s="26"/>
      <c r="I53" s="26"/>
      <c r="J53" s="26"/>
    </row>
  </sheetData>
  <sheetProtection formatCells="0" formatColumns="0" formatRows="0" insertRows="0" insertHyperlinks="0" deleteRows="0"/>
  <mergeCells count="26">
    <mergeCell ref="A46:B46"/>
    <mergeCell ref="D46:H46"/>
    <mergeCell ref="K13:K14"/>
    <mergeCell ref="A52:J52"/>
    <mergeCell ref="C18:H18"/>
    <mergeCell ref="A45:J45"/>
    <mergeCell ref="C40:H40"/>
    <mergeCell ref="A47:J47"/>
    <mergeCell ref="A51:J51"/>
    <mergeCell ref="K15:K16"/>
    <mergeCell ref="C27:H27"/>
    <mergeCell ref="C44:H44"/>
    <mergeCell ref="C32:H32"/>
    <mergeCell ref="A44:B44"/>
    <mergeCell ref="C21:H21"/>
    <mergeCell ref="C36:H36"/>
    <mergeCell ref="A2:J2"/>
    <mergeCell ref="A3:J3"/>
    <mergeCell ref="A4:J4"/>
    <mergeCell ref="C12:H12"/>
    <mergeCell ref="A11:J11"/>
    <mergeCell ref="A5:B5"/>
    <mergeCell ref="C5:J5"/>
    <mergeCell ref="C7:J7"/>
    <mergeCell ref="A9:J9"/>
    <mergeCell ref="C6:J6"/>
  </mergeCells>
  <pageMargins left="0.51181102362204722" right="0.51181102362204722" top="0.74803149606299213" bottom="0.74803149606299213" header="0.31496062992125984" footer="0.31496062992125984"/>
  <pageSetup paperSize="9" scale="58" fitToHeight="0" orientation="landscape" r:id="rId1"/>
  <headerFooter alignWithMargins="0">
    <oddFooter>&amp;R&amp;P/&amp;N</oddFooter>
  </headerFooter>
  <rowBreaks count="1" manualBreakCount="1">
    <brk id="49" max="16383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5">
    <pageSetUpPr fitToPage="1"/>
  </sheetPr>
  <dimension ref="A1:M53"/>
  <sheetViews>
    <sheetView view="pageBreakPreview" zoomScale="70" zoomScaleNormal="70" zoomScaleSheetLayoutView="70" workbookViewId="0">
      <pane ySplit="10" topLeftCell="A37" activePane="bottomLeft" state="frozen"/>
      <selection pane="bottomLeft" activeCell="B53" sqref="B53"/>
    </sheetView>
  </sheetViews>
  <sheetFormatPr defaultRowHeight="15.75" x14ac:dyDescent="0.2"/>
  <cols>
    <col min="1" max="1" width="10.140625" style="25" customWidth="1"/>
    <col min="2" max="2" width="52.28515625" style="25" customWidth="1"/>
    <col min="3" max="3" width="17.140625" style="51" customWidth="1"/>
    <col min="4" max="4" width="19" style="25" customWidth="1"/>
    <col min="5" max="5" width="36.42578125" style="25" customWidth="1"/>
    <col min="6" max="6" width="16" style="25" customWidth="1"/>
    <col min="7" max="7" width="15.7109375" style="25" customWidth="1"/>
    <col min="8" max="9" width="17.5703125" style="26" customWidth="1"/>
    <col min="10" max="10" width="72.5703125" style="25" customWidth="1"/>
    <col min="11" max="11" width="35" style="38" customWidth="1"/>
    <col min="12" max="16384" width="9.140625" style="25"/>
  </cols>
  <sheetData>
    <row r="1" spans="1:13" ht="104.25" customHeight="1" thickBot="1" x14ac:dyDescent="0.25"/>
    <row r="2" spans="1:13" ht="33.75" customHeight="1" thickBot="1" x14ac:dyDescent="0.25">
      <c r="A2" s="138" t="s">
        <v>182</v>
      </c>
      <c r="B2" s="139"/>
      <c r="C2" s="139"/>
      <c r="D2" s="139"/>
      <c r="E2" s="139"/>
      <c r="F2" s="139"/>
      <c r="G2" s="139"/>
      <c r="H2" s="139"/>
      <c r="I2" s="139"/>
      <c r="J2" s="140"/>
    </row>
    <row r="3" spans="1:13" x14ac:dyDescent="0.2">
      <c r="A3" s="141" t="s">
        <v>188</v>
      </c>
      <c r="B3" s="142"/>
      <c r="C3" s="142"/>
      <c r="D3" s="142"/>
      <c r="E3" s="142"/>
      <c r="F3" s="142"/>
      <c r="G3" s="142"/>
      <c r="H3" s="142"/>
      <c r="I3" s="142"/>
      <c r="J3" s="143"/>
      <c r="K3" s="39"/>
      <c r="L3" s="27"/>
      <c r="M3" s="27"/>
    </row>
    <row r="4" spans="1:13" ht="33" customHeight="1" x14ac:dyDescent="0.2">
      <c r="A4" s="144" t="s">
        <v>463</v>
      </c>
      <c r="B4" s="145"/>
      <c r="C4" s="145"/>
      <c r="D4" s="145"/>
      <c r="E4" s="145"/>
      <c r="F4" s="145"/>
      <c r="G4" s="145"/>
      <c r="H4" s="145"/>
      <c r="I4" s="145"/>
      <c r="J4" s="146"/>
      <c r="K4" s="39"/>
      <c r="L4" s="27"/>
      <c r="M4" s="27"/>
    </row>
    <row r="5" spans="1:13" ht="18" x14ac:dyDescent="0.2">
      <c r="A5" s="152" t="s">
        <v>449</v>
      </c>
      <c r="B5" s="153"/>
      <c r="C5" s="154" t="s">
        <v>458</v>
      </c>
      <c r="D5" s="194"/>
      <c r="E5" s="194"/>
      <c r="F5" s="194"/>
      <c r="G5" s="194"/>
      <c r="H5" s="194"/>
      <c r="I5" s="194"/>
      <c r="J5" s="195"/>
      <c r="K5" s="39"/>
      <c r="L5" s="27"/>
      <c r="M5" s="27"/>
    </row>
    <row r="6" spans="1:13" ht="18" x14ac:dyDescent="0.2">
      <c r="A6" s="69" t="s">
        <v>3</v>
      </c>
      <c r="B6" s="70"/>
      <c r="C6" s="163" t="s">
        <v>453</v>
      </c>
      <c r="D6" s="188"/>
      <c r="E6" s="188"/>
      <c r="F6" s="188"/>
      <c r="G6" s="188"/>
      <c r="H6" s="188"/>
      <c r="I6" s="188"/>
      <c r="J6" s="189"/>
      <c r="K6" s="40"/>
      <c r="L6" s="28"/>
      <c r="M6" s="28"/>
    </row>
    <row r="7" spans="1:13" ht="18" x14ac:dyDescent="0.2">
      <c r="A7" s="88" t="s">
        <v>1</v>
      </c>
      <c r="B7" s="89"/>
      <c r="C7" s="190" t="s">
        <v>454</v>
      </c>
      <c r="D7" s="191"/>
      <c r="E7" s="191"/>
      <c r="F7" s="191"/>
      <c r="G7" s="191"/>
      <c r="H7" s="191"/>
      <c r="I7" s="191"/>
      <c r="J7" s="192"/>
      <c r="K7" s="40"/>
      <c r="L7" s="28"/>
      <c r="M7" s="28"/>
    </row>
    <row r="8" spans="1:13" x14ac:dyDescent="0.2">
      <c r="A8" s="196"/>
      <c r="B8" s="196"/>
      <c r="C8" s="196"/>
      <c r="D8" s="196"/>
      <c r="E8" s="196"/>
      <c r="F8" s="196"/>
      <c r="G8" s="196"/>
      <c r="H8" s="196"/>
      <c r="I8" s="196"/>
      <c r="J8" s="196"/>
    </row>
    <row r="9" spans="1:13" ht="28.5" customHeight="1" x14ac:dyDescent="0.2">
      <c r="A9" s="193" t="s">
        <v>425</v>
      </c>
      <c r="B9" s="193"/>
      <c r="C9" s="193"/>
      <c r="D9" s="193"/>
      <c r="E9" s="193"/>
      <c r="F9" s="193"/>
      <c r="G9" s="193"/>
      <c r="H9" s="193"/>
      <c r="I9" s="193"/>
      <c r="J9" s="193"/>
      <c r="K9" s="41"/>
      <c r="L9" s="31"/>
      <c r="M9" s="31"/>
    </row>
    <row r="10" spans="1:13" ht="98.25" customHeight="1" x14ac:dyDescent="0.2">
      <c r="A10" s="62" t="s">
        <v>190</v>
      </c>
      <c r="B10" s="63" t="s">
        <v>191</v>
      </c>
      <c r="C10" s="63" t="s">
        <v>16</v>
      </c>
      <c r="D10" s="63" t="s">
        <v>6</v>
      </c>
      <c r="E10" s="63" t="s">
        <v>478</v>
      </c>
      <c r="F10" s="63" t="s">
        <v>437</v>
      </c>
      <c r="G10" s="63" t="s">
        <v>438</v>
      </c>
      <c r="H10" s="64" t="s">
        <v>439</v>
      </c>
      <c r="I10" s="63" t="s">
        <v>431</v>
      </c>
      <c r="J10" s="65" t="s">
        <v>184</v>
      </c>
      <c r="K10" s="41"/>
      <c r="L10" s="32"/>
      <c r="M10" s="32"/>
    </row>
    <row r="11" spans="1:13" ht="28.5" customHeight="1" x14ac:dyDescent="0.2">
      <c r="A11" s="149" t="s">
        <v>455</v>
      </c>
      <c r="B11" s="150"/>
      <c r="C11" s="150"/>
      <c r="D11" s="150"/>
      <c r="E11" s="150"/>
      <c r="F11" s="150"/>
      <c r="G11" s="150"/>
      <c r="H11" s="150"/>
      <c r="I11" s="150"/>
      <c r="J11" s="151"/>
      <c r="K11" s="41"/>
      <c r="L11" s="32"/>
      <c r="M11" s="32"/>
    </row>
    <row r="12" spans="1:13" ht="22.5" customHeight="1" x14ac:dyDescent="0.2">
      <c r="A12" s="78" t="s">
        <v>192</v>
      </c>
      <c r="B12" s="79" t="s">
        <v>466</v>
      </c>
      <c r="C12" s="174"/>
      <c r="D12" s="174"/>
      <c r="E12" s="174"/>
      <c r="F12" s="174"/>
      <c r="G12" s="174"/>
      <c r="H12" s="175"/>
      <c r="I12" s="74">
        <f>SUM(I13:I17)</f>
        <v>0</v>
      </c>
      <c r="J12" s="75"/>
      <c r="K12" s="120" t="s">
        <v>474</v>
      </c>
    </row>
    <row r="13" spans="1:13" ht="51" customHeight="1" x14ac:dyDescent="0.2">
      <c r="A13" s="103" t="s">
        <v>193</v>
      </c>
      <c r="B13" s="103" t="s">
        <v>472</v>
      </c>
      <c r="C13" s="104">
        <v>810</v>
      </c>
      <c r="D13" s="33"/>
      <c r="E13" s="55"/>
      <c r="F13" s="24"/>
      <c r="G13" s="24"/>
      <c r="H13" s="24"/>
      <c r="I13" s="105">
        <f>G13*H13</f>
        <v>0</v>
      </c>
      <c r="J13" s="106" t="s">
        <v>448</v>
      </c>
      <c r="K13" s="171" t="s">
        <v>476</v>
      </c>
    </row>
    <row r="14" spans="1:13" ht="50.25" customHeight="1" x14ac:dyDescent="0.2">
      <c r="A14" s="103" t="s">
        <v>423</v>
      </c>
      <c r="B14" s="103" t="s">
        <v>473</v>
      </c>
      <c r="C14" s="104">
        <v>810</v>
      </c>
      <c r="D14" s="33"/>
      <c r="E14" s="33"/>
      <c r="F14" s="24"/>
      <c r="G14" s="24"/>
      <c r="H14" s="34"/>
      <c r="I14" s="105">
        <f>G14*H14</f>
        <v>0</v>
      </c>
      <c r="J14" s="106" t="s">
        <v>448</v>
      </c>
      <c r="K14" s="187"/>
    </row>
    <row r="15" spans="1:13" ht="45.75" x14ac:dyDescent="0.2">
      <c r="A15" s="99" t="s">
        <v>194</v>
      </c>
      <c r="B15" s="99" t="s">
        <v>470</v>
      </c>
      <c r="C15" s="102">
        <v>810</v>
      </c>
      <c r="D15" s="24"/>
      <c r="E15" s="24"/>
      <c r="F15" s="24"/>
      <c r="G15" s="24"/>
      <c r="H15" s="34"/>
      <c r="I15" s="107">
        <f>G15*H15</f>
        <v>0</v>
      </c>
      <c r="J15" s="108" t="s">
        <v>448</v>
      </c>
      <c r="K15" s="183" t="s">
        <v>475</v>
      </c>
    </row>
    <row r="16" spans="1:13" ht="45.75" x14ac:dyDescent="0.2">
      <c r="A16" s="99" t="s">
        <v>424</v>
      </c>
      <c r="B16" s="99" t="s">
        <v>471</v>
      </c>
      <c r="C16" s="102">
        <v>810</v>
      </c>
      <c r="D16" s="33"/>
      <c r="E16" s="33"/>
      <c r="F16" s="24"/>
      <c r="G16" s="24"/>
      <c r="H16" s="24"/>
      <c r="I16" s="107">
        <f>G16*H16</f>
        <v>0</v>
      </c>
      <c r="J16" s="108" t="s">
        <v>448</v>
      </c>
      <c r="K16" s="187"/>
    </row>
    <row r="17" spans="1:11" ht="18.75" x14ac:dyDescent="0.2">
      <c r="A17" s="5" t="s">
        <v>2</v>
      </c>
      <c r="B17" s="5" t="s">
        <v>2</v>
      </c>
      <c r="C17" s="53"/>
      <c r="D17" s="24"/>
      <c r="E17" s="24"/>
      <c r="F17" s="24"/>
      <c r="G17" s="24"/>
      <c r="H17" s="34"/>
      <c r="I17" s="20"/>
      <c r="J17" s="22"/>
      <c r="K17" s="121"/>
    </row>
    <row r="18" spans="1:11" ht="31.5" customHeight="1" x14ac:dyDescent="0.2">
      <c r="A18" s="73" t="s">
        <v>393</v>
      </c>
      <c r="B18" s="73" t="s">
        <v>392</v>
      </c>
      <c r="C18" s="174"/>
      <c r="D18" s="174"/>
      <c r="E18" s="174"/>
      <c r="F18" s="174"/>
      <c r="G18" s="174"/>
      <c r="H18" s="175"/>
      <c r="I18" s="74">
        <f>SUM(I19:I20)</f>
        <v>0</v>
      </c>
      <c r="J18" s="75"/>
      <c r="K18" s="122" t="s">
        <v>197</v>
      </c>
    </row>
    <row r="19" spans="1:11" ht="45" x14ac:dyDescent="0.2">
      <c r="A19" s="5" t="s">
        <v>195</v>
      </c>
      <c r="B19" s="5" t="s">
        <v>196</v>
      </c>
      <c r="C19" s="53">
        <v>820</v>
      </c>
      <c r="D19" s="24"/>
      <c r="E19" s="24"/>
      <c r="F19" s="24"/>
      <c r="G19" s="24"/>
      <c r="H19" s="4"/>
      <c r="I19" s="20">
        <f>G19*H19</f>
        <v>0</v>
      </c>
      <c r="J19" s="100" t="s">
        <v>198</v>
      </c>
      <c r="K19" s="120"/>
    </row>
    <row r="20" spans="1:11" ht="45" x14ac:dyDescent="0.2">
      <c r="A20" s="5" t="s">
        <v>189</v>
      </c>
      <c r="B20" s="5" t="s">
        <v>477</v>
      </c>
      <c r="C20" s="53">
        <v>820</v>
      </c>
      <c r="D20" s="24"/>
      <c r="E20" s="24"/>
      <c r="F20" s="24"/>
      <c r="G20" s="24"/>
      <c r="H20" s="4"/>
      <c r="I20" s="20">
        <f>G20*H20</f>
        <v>0</v>
      </c>
      <c r="J20" s="100" t="s">
        <v>198</v>
      </c>
      <c r="K20" s="120"/>
    </row>
    <row r="21" spans="1:11" ht="31.5" x14ac:dyDescent="0.2">
      <c r="A21" s="73" t="s">
        <v>394</v>
      </c>
      <c r="B21" s="73" t="s">
        <v>395</v>
      </c>
      <c r="C21" s="174"/>
      <c r="D21" s="174"/>
      <c r="E21" s="174"/>
      <c r="F21" s="174"/>
      <c r="G21" s="174"/>
      <c r="H21" s="175"/>
      <c r="I21" s="74">
        <f>SUM(I22:I25)</f>
        <v>0</v>
      </c>
      <c r="J21" s="75"/>
      <c r="K21" s="122" t="s">
        <v>197</v>
      </c>
    </row>
    <row r="22" spans="1:11" s="31" customFormat="1" ht="30" x14ac:dyDescent="0.2">
      <c r="A22" s="35" t="s">
        <v>396</v>
      </c>
      <c r="B22" s="35" t="s">
        <v>28</v>
      </c>
      <c r="C22" s="53">
        <v>831</v>
      </c>
      <c r="D22" s="36"/>
      <c r="E22" s="36"/>
      <c r="F22" s="36"/>
      <c r="G22" s="3"/>
      <c r="H22" s="4"/>
      <c r="I22" s="19">
        <f>G22*H22</f>
        <v>0</v>
      </c>
      <c r="J22" s="100" t="s">
        <v>446</v>
      </c>
      <c r="K22" s="123"/>
    </row>
    <row r="23" spans="1:11" s="31" customFormat="1" ht="30" x14ac:dyDescent="0.2">
      <c r="A23" s="46" t="s">
        <v>397</v>
      </c>
      <c r="B23" s="46" t="s">
        <v>43</v>
      </c>
      <c r="C23" s="53">
        <v>832</v>
      </c>
      <c r="D23" s="36"/>
      <c r="E23" s="36"/>
      <c r="F23" s="36"/>
      <c r="G23" s="3"/>
      <c r="H23" s="4"/>
      <c r="I23" s="19">
        <f>G23*H23</f>
        <v>0</v>
      </c>
      <c r="J23" s="100" t="s">
        <v>446</v>
      </c>
      <c r="K23" s="41"/>
    </row>
    <row r="24" spans="1:11" s="31" customFormat="1" ht="30" x14ac:dyDescent="0.2">
      <c r="A24" s="35" t="s">
        <v>398</v>
      </c>
      <c r="B24" s="35" t="s">
        <v>399</v>
      </c>
      <c r="C24" s="53">
        <v>833</v>
      </c>
      <c r="D24" s="36"/>
      <c r="E24" s="36"/>
      <c r="F24" s="36"/>
      <c r="G24" s="3"/>
      <c r="H24" s="4"/>
      <c r="I24" s="19">
        <f>G24*H24</f>
        <v>0</v>
      </c>
      <c r="J24" s="100" t="s">
        <v>446</v>
      </c>
      <c r="K24" s="41"/>
    </row>
    <row r="25" spans="1:11" s="31" customFormat="1" ht="30" x14ac:dyDescent="0.2">
      <c r="A25" s="35" t="s">
        <v>400</v>
      </c>
      <c r="B25" s="35" t="s">
        <v>401</v>
      </c>
      <c r="C25" s="53">
        <v>839</v>
      </c>
      <c r="D25" s="36"/>
      <c r="E25" s="36"/>
      <c r="F25" s="36"/>
      <c r="G25" s="3"/>
      <c r="H25" s="4"/>
      <c r="I25" s="19">
        <f>G25*H25</f>
        <v>0</v>
      </c>
      <c r="J25" s="100" t="s">
        <v>446</v>
      </c>
      <c r="K25" s="41"/>
    </row>
    <row r="26" spans="1:11" ht="18" customHeight="1" x14ac:dyDescent="0.2">
      <c r="A26" s="73" t="s">
        <v>403</v>
      </c>
      <c r="B26" s="73" t="s">
        <v>402</v>
      </c>
      <c r="C26" s="174"/>
      <c r="D26" s="174"/>
      <c r="E26" s="174"/>
      <c r="F26" s="174"/>
      <c r="G26" s="174"/>
      <c r="H26" s="175"/>
      <c r="I26" s="74">
        <f>SUM(I27:I30)</f>
        <v>0</v>
      </c>
      <c r="J26" s="75"/>
    </row>
    <row r="27" spans="1:11" ht="30" x14ac:dyDescent="0.2">
      <c r="A27" s="21" t="s">
        <v>404</v>
      </c>
      <c r="B27" s="21" t="s">
        <v>405</v>
      </c>
      <c r="C27" s="53">
        <v>841</v>
      </c>
      <c r="D27" s="37"/>
      <c r="E27" s="37"/>
      <c r="F27" s="37"/>
      <c r="G27" s="3"/>
      <c r="H27" s="4"/>
      <c r="I27" s="19">
        <f>G27*H27</f>
        <v>0</v>
      </c>
      <c r="J27" s="100" t="s">
        <v>446</v>
      </c>
    </row>
    <row r="28" spans="1:11" ht="45" x14ac:dyDescent="0.2">
      <c r="A28" s="21" t="s">
        <v>406</v>
      </c>
      <c r="B28" s="21" t="s">
        <v>407</v>
      </c>
      <c r="C28" s="53">
        <v>842</v>
      </c>
      <c r="D28" s="37"/>
      <c r="E28" s="37"/>
      <c r="F28" s="37"/>
      <c r="G28" s="3"/>
      <c r="H28" s="4"/>
      <c r="I28" s="19">
        <f>G28*H28</f>
        <v>0</v>
      </c>
      <c r="J28" s="100" t="s">
        <v>446</v>
      </c>
    </row>
    <row r="29" spans="1:11" ht="30" x14ac:dyDescent="0.2">
      <c r="A29" s="21" t="s">
        <v>408</v>
      </c>
      <c r="B29" s="21" t="s">
        <v>410</v>
      </c>
      <c r="C29" s="53">
        <v>843</v>
      </c>
      <c r="D29" s="37"/>
      <c r="E29" s="37"/>
      <c r="F29" s="37"/>
      <c r="G29" s="3"/>
      <c r="H29" s="4"/>
      <c r="I29" s="19">
        <f>G29*H29</f>
        <v>0</v>
      </c>
      <c r="J29" s="100" t="s">
        <v>446</v>
      </c>
    </row>
    <row r="30" spans="1:11" ht="30" x14ac:dyDescent="0.2">
      <c r="A30" s="21" t="s">
        <v>409</v>
      </c>
      <c r="B30" s="21" t="s">
        <v>411</v>
      </c>
      <c r="C30" s="53">
        <v>849</v>
      </c>
      <c r="D30" s="37"/>
      <c r="E30" s="37"/>
      <c r="F30" s="37"/>
      <c r="G30" s="3"/>
      <c r="H30" s="4"/>
      <c r="I30" s="19">
        <f>G30*H30</f>
        <v>0</v>
      </c>
      <c r="J30" s="100" t="s">
        <v>446</v>
      </c>
    </row>
    <row r="31" spans="1:11" ht="18" customHeight="1" x14ac:dyDescent="0.2">
      <c r="A31" s="73" t="s">
        <v>412</v>
      </c>
      <c r="B31" s="73" t="s">
        <v>432</v>
      </c>
      <c r="C31" s="174"/>
      <c r="D31" s="174"/>
      <c r="E31" s="174"/>
      <c r="F31" s="174"/>
      <c r="G31" s="174"/>
      <c r="H31" s="175"/>
      <c r="I31" s="79">
        <f>SUM(I32:I34)</f>
        <v>0</v>
      </c>
      <c r="J31" s="75"/>
    </row>
    <row r="32" spans="1:11" ht="30" x14ac:dyDescent="0.2">
      <c r="A32" s="21" t="s">
        <v>413</v>
      </c>
      <c r="B32" s="21" t="s">
        <v>415</v>
      </c>
      <c r="C32" s="53">
        <v>850</v>
      </c>
      <c r="D32" s="37"/>
      <c r="E32" s="37"/>
      <c r="F32" s="37"/>
      <c r="G32" s="3"/>
      <c r="H32" s="4"/>
      <c r="I32" s="19">
        <f>G32*H32</f>
        <v>0</v>
      </c>
      <c r="J32" s="100" t="s">
        <v>446</v>
      </c>
    </row>
    <row r="33" spans="1:10" ht="30" x14ac:dyDescent="0.2">
      <c r="A33" s="21" t="s">
        <v>414</v>
      </c>
      <c r="B33" s="21" t="s">
        <v>415</v>
      </c>
      <c r="C33" s="53">
        <v>850</v>
      </c>
      <c r="D33" s="37"/>
      <c r="E33" s="37"/>
      <c r="F33" s="37"/>
      <c r="G33" s="3"/>
      <c r="H33" s="4"/>
      <c r="I33" s="19">
        <f>G33*H33</f>
        <v>0</v>
      </c>
      <c r="J33" s="100" t="s">
        <v>446</v>
      </c>
    </row>
    <row r="34" spans="1:10" ht="30" x14ac:dyDescent="0.2">
      <c r="A34" s="21" t="s">
        <v>2</v>
      </c>
      <c r="B34" s="21" t="s">
        <v>415</v>
      </c>
      <c r="C34" s="53">
        <v>850</v>
      </c>
      <c r="D34" s="37"/>
      <c r="E34" s="37"/>
      <c r="F34" s="37"/>
      <c r="G34" s="3"/>
      <c r="H34" s="4"/>
      <c r="I34" s="19">
        <f>G34*H34</f>
        <v>0</v>
      </c>
      <c r="J34" s="100" t="s">
        <v>446</v>
      </c>
    </row>
    <row r="35" spans="1:10" ht="18" customHeight="1" x14ac:dyDescent="0.2">
      <c r="A35" s="78" t="s">
        <v>416</v>
      </c>
      <c r="B35" s="73" t="s">
        <v>433</v>
      </c>
      <c r="C35" s="174"/>
      <c r="D35" s="174"/>
      <c r="E35" s="174"/>
      <c r="F35" s="174"/>
      <c r="G35" s="174"/>
      <c r="H35" s="175"/>
      <c r="I35" s="79">
        <f>SUM(I36:I38)</f>
        <v>0</v>
      </c>
      <c r="J35" s="75"/>
    </row>
    <row r="36" spans="1:10" ht="30" x14ac:dyDescent="0.2">
      <c r="A36" s="21" t="s">
        <v>417</v>
      </c>
      <c r="B36" s="21" t="s">
        <v>415</v>
      </c>
      <c r="C36" s="53">
        <v>860</v>
      </c>
      <c r="D36" s="37"/>
      <c r="E36" s="37"/>
      <c r="F36" s="37"/>
      <c r="G36" s="3"/>
      <c r="H36" s="4"/>
      <c r="I36" s="19">
        <f>G36*H36</f>
        <v>0</v>
      </c>
      <c r="J36" s="100" t="s">
        <v>446</v>
      </c>
    </row>
    <row r="37" spans="1:10" ht="30" x14ac:dyDescent="0.2">
      <c r="A37" s="21" t="s">
        <v>418</v>
      </c>
      <c r="B37" s="21" t="s">
        <v>415</v>
      </c>
      <c r="C37" s="53">
        <v>860</v>
      </c>
      <c r="D37" s="37"/>
      <c r="E37" s="37"/>
      <c r="F37" s="37"/>
      <c r="G37" s="3"/>
      <c r="H37" s="4"/>
      <c r="I37" s="19">
        <f>G37*H37</f>
        <v>0</v>
      </c>
      <c r="J37" s="100" t="s">
        <v>446</v>
      </c>
    </row>
    <row r="38" spans="1:10" ht="30" x14ac:dyDescent="0.2">
      <c r="A38" s="21" t="s">
        <v>2</v>
      </c>
      <c r="B38" s="21" t="s">
        <v>415</v>
      </c>
      <c r="C38" s="53">
        <v>860</v>
      </c>
      <c r="D38" s="37"/>
      <c r="E38" s="37"/>
      <c r="F38" s="37"/>
      <c r="G38" s="3"/>
      <c r="H38" s="4"/>
      <c r="I38" s="19">
        <f>G38*H38</f>
        <v>0</v>
      </c>
      <c r="J38" s="100" t="s">
        <v>446</v>
      </c>
    </row>
    <row r="39" spans="1:10" ht="31.5" x14ac:dyDescent="0.2">
      <c r="A39" s="78" t="s">
        <v>419</v>
      </c>
      <c r="B39" s="73" t="s">
        <v>434</v>
      </c>
      <c r="C39" s="174"/>
      <c r="D39" s="174"/>
      <c r="E39" s="174"/>
      <c r="F39" s="174"/>
      <c r="G39" s="174"/>
      <c r="H39" s="175"/>
      <c r="I39" s="79">
        <f>SUM(I40:I42)</f>
        <v>0</v>
      </c>
      <c r="J39" s="75"/>
    </row>
    <row r="40" spans="1:10" ht="30" x14ac:dyDescent="0.2">
      <c r="A40" s="21" t="s">
        <v>420</v>
      </c>
      <c r="B40" s="21" t="s">
        <v>415</v>
      </c>
      <c r="C40" s="53">
        <v>870</v>
      </c>
      <c r="D40" s="37"/>
      <c r="E40" s="37"/>
      <c r="F40" s="37"/>
      <c r="G40" s="3"/>
      <c r="H40" s="4"/>
      <c r="I40" s="19">
        <f>G40*H40</f>
        <v>0</v>
      </c>
      <c r="J40" s="100" t="s">
        <v>446</v>
      </c>
    </row>
    <row r="41" spans="1:10" ht="30" x14ac:dyDescent="0.2">
      <c r="A41" s="21" t="s">
        <v>421</v>
      </c>
      <c r="B41" s="21" t="s">
        <v>415</v>
      </c>
      <c r="C41" s="53">
        <v>870</v>
      </c>
      <c r="D41" s="37"/>
      <c r="E41" s="37"/>
      <c r="F41" s="37"/>
      <c r="G41" s="3"/>
      <c r="H41" s="4"/>
      <c r="I41" s="19">
        <f>G41*H41</f>
        <v>0</v>
      </c>
      <c r="J41" s="100" t="s">
        <v>446</v>
      </c>
    </row>
    <row r="42" spans="1:10" ht="30" x14ac:dyDescent="0.2">
      <c r="A42" s="21" t="s">
        <v>2</v>
      </c>
      <c r="B42" s="21" t="s">
        <v>415</v>
      </c>
      <c r="C42" s="53">
        <v>870</v>
      </c>
      <c r="D42" s="37"/>
      <c r="E42" s="37"/>
      <c r="F42" s="37"/>
      <c r="G42" s="3"/>
      <c r="H42" s="4"/>
      <c r="I42" s="19">
        <f>G42*H42</f>
        <v>0</v>
      </c>
      <c r="J42" s="100" t="s">
        <v>446</v>
      </c>
    </row>
    <row r="43" spans="1:10" ht="36" customHeight="1" x14ac:dyDescent="0.2">
      <c r="A43" s="185" t="s">
        <v>426</v>
      </c>
      <c r="B43" s="186"/>
      <c r="C43" s="168"/>
      <c r="D43" s="169"/>
      <c r="E43" s="169"/>
      <c r="F43" s="169"/>
      <c r="G43" s="169"/>
      <c r="H43" s="170"/>
      <c r="I43" s="80">
        <f>I12+I18+I21+I26+I31+I35+I39</f>
        <v>0</v>
      </c>
      <c r="J43" s="77"/>
    </row>
    <row r="44" spans="1:10" ht="32.25" customHeight="1" x14ac:dyDescent="0.2">
      <c r="A44" s="197" t="s">
        <v>429</v>
      </c>
      <c r="B44" s="198"/>
      <c r="C44" s="198"/>
      <c r="D44" s="198"/>
      <c r="E44" s="198"/>
      <c r="F44" s="198"/>
      <c r="G44" s="198"/>
      <c r="H44" s="198"/>
      <c r="I44" s="198"/>
      <c r="J44" s="199"/>
    </row>
    <row r="45" spans="1:10" ht="48" thickBot="1" x14ac:dyDescent="0.25">
      <c r="A45" s="166" t="s">
        <v>427</v>
      </c>
      <c r="B45" s="167"/>
      <c r="C45" s="81" t="s">
        <v>460</v>
      </c>
      <c r="D45" s="168"/>
      <c r="E45" s="169"/>
      <c r="F45" s="169"/>
      <c r="G45" s="169"/>
      <c r="H45" s="170"/>
      <c r="I45" s="76">
        <v>0</v>
      </c>
      <c r="J45" s="101" t="s">
        <v>469</v>
      </c>
    </row>
    <row r="46" spans="1:10" ht="30.75" customHeight="1" x14ac:dyDescent="0.2">
      <c r="A46" s="200" t="s">
        <v>436</v>
      </c>
      <c r="B46" s="201"/>
      <c r="C46" s="201"/>
      <c r="D46" s="201"/>
      <c r="E46" s="201"/>
      <c r="F46" s="201"/>
      <c r="G46" s="201"/>
      <c r="H46" s="201"/>
      <c r="I46" s="201"/>
      <c r="J46" s="202"/>
    </row>
    <row r="47" spans="1:10" ht="31.5" customHeight="1" thickBot="1" x14ac:dyDescent="0.25">
      <c r="A47" s="83" t="s">
        <v>435</v>
      </c>
      <c r="B47" s="83"/>
      <c r="C47" s="84"/>
      <c r="D47" s="83"/>
      <c r="E47" s="83"/>
      <c r="F47" s="83"/>
      <c r="G47" s="83"/>
      <c r="H47" s="85"/>
      <c r="I47" s="86">
        <f>I43+I45</f>
        <v>0</v>
      </c>
      <c r="J47" s="87"/>
    </row>
    <row r="48" spans="1:10" x14ac:dyDescent="0.2">
      <c r="J48" s="26"/>
    </row>
    <row r="49" spans="1:10" x14ac:dyDescent="0.2">
      <c r="A49" s="25" t="s">
        <v>465</v>
      </c>
      <c r="J49" s="26"/>
    </row>
    <row r="50" spans="1:10" x14ac:dyDescent="0.2">
      <c r="A50" s="173" t="s">
        <v>464</v>
      </c>
      <c r="B50" s="173"/>
      <c r="C50" s="173"/>
      <c r="D50" s="173"/>
      <c r="E50" s="173"/>
      <c r="F50" s="173"/>
      <c r="G50" s="173"/>
      <c r="H50" s="173"/>
      <c r="I50" s="182"/>
      <c r="J50" s="182"/>
    </row>
    <row r="51" spans="1:10" x14ac:dyDescent="0.2">
      <c r="A51" s="25" t="s">
        <v>467</v>
      </c>
      <c r="C51" s="25"/>
      <c r="H51" s="25"/>
      <c r="I51" s="25"/>
      <c r="J51" s="26"/>
    </row>
    <row r="52" spans="1:10" x14ac:dyDescent="0.2">
      <c r="J52" s="26"/>
    </row>
    <row r="53" spans="1:10" x14ac:dyDescent="0.2">
      <c r="J53" s="26"/>
    </row>
  </sheetData>
  <sheetProtection formatCells="0" formatColumns="0" formatRows="0" insertRows="0" insertHyperlinks="0" deleteRows="0"/>
  <mergeCells count="26">
    <mergeCell ref="C18:H18"/>
    <mergeCell ref="C21:H21"/>
    <mergeCell ref="A50:J50"/>
    <mergeCell ref="A44:J44"/>
    <mergeCell ref="A46:J46"/>
    <mergeCell ref="C26:H26"/>
    <mergeCell ref="C31:H31"/>
    <mergeCell ref="C35:H35"/>
    <mergeCell ref="C39:H39"/>
    <mergeCell ref="A45:B45"/>
    <mergeCell ref="D45:H45"/>
    <mergeCell ref="A43:B43"/>
    <mergeCell ref="C43:H43"/>
    <mergeCell ref="K13:K14"/>
    <mergeCell ref="K15:K16"/>
    <mergeCell ref="A2:J2"/>
    <mergeCell ref="A3:J3"/>
    <mergeCell ref="A4:J4"/>
    <mergeCell ref="C6:J6"/>
    <mergeCell ref="C7:J7"/>
    <mergeCell ref="A9:J9"/>
    <mergeCell ref="A5:B5"/>
    <mergeCell ref="C5:J5"/>
    <mergeCell ref="A8:J8"/>
    <mergeCell ref="A11:J11"/>
    <mergeCell ref="C12:H12"/>
  </mergeCells>
  <pageMargins left="0.51181102362204722" right="0.51181102362204722" top="0.74803149606299213" bottom="0.74803149606299213" header="0.31496062992125984" footer="0.31496062992125984"/>
  <pageSetup paperSize="9" scale="50" fitToHeight="0" orientation="landscape" r:id="rId1"/>
  <headerFooter alignWithMargins="0">
    <oddFooter>&amp;R&amp;P/&amp;N</oddFooter>
  </headerFooter>
  <rowBreaks count="1" manualBreakCount="1">
    <brk id="48" max="16383" man="1"/>
  </rowBreak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>
    <pageSetUpPr autoPageBreaks="0"/>
  </sheetPr>
  <dimension ref="A5:C19"/>
  <sheetViews>
    <sheetView view="pageBreakPreview" zoomScaleNormal="100" zoomScaleSheetLayoutView="100" workbookViewId="0">
      <selection activeCell="B28" sqref="B28"/>
    </sheetView>
  </sheetViews>
  <sheetFormatPr defaultRowHeight="12.75" x14ac:dyDescent="0.2"/>
  <cols>
    <col min="1" max="1" width="54.140625" customWidth="1"/>
    <col min="2" max="2" width="22.5703125" customWidth="1"/>
    <col min="3" max="3" width="40.42578125" customWidth="1"/>
  </cols>
  <sheetData>
    <row r="5" spans="1:3" ht="13.5" thickBot="1" x14ac:dyDescent="0.25"/>
    <row r="6" spans="1:3" ht="15.75" x14ac:dyDescent="0.25">
      <c r="A6" s="209" t="s">
        <v>183</v>
      </c>
      <c r="B6" s="210"/>
      <c r="C6" s="211"/>
    </row>
    <row r="7" spans="1:3" ht="15.75" x14ac:dyDescent="0.25">
      <c r="A7" s="212" t="s">
        <v>440</v>
      </c>
      <c r="B7" s="213"/>
      <c r="C7" s="214"/>
    </row>
    <row r="8" spans="1:3" ht="16.5" thickBot="1" x14ac:dyDescent="0.3">
      <c r="A8" s="212" t="s">
        <v>502</v>
      </c>
      <c r="B8" s="215"/>
      <c r="C8" s="216"/>
    </row>
    <row r="9" spans="1:3" ht="16.5" thickBot="1" x14ac:dyDescent="0.3">
      <c r="A9" s="206" t="s">
        <v>0</v>
      </c>
      <c r="B9" s="207"/>
      <c r="C9" s="208"/>
    </row>
    <row r="10" spans="1:3" ht="15.75" x14ac:dyDescent="0.25">
      <c r="A10" s="206" t="s">
        <v>9</v>
      </c>
      <c r="B10" s="207"/>
      <c r="C10" s="208"/>
    </row>
    <row r="11" spans="1:3" ht="16.5" thickBot="1" x14ac:dyDescent="0.3">
      <c r="A11" s="217" t="s">
        <v>7</v>
      </c>
      <c r="B11" s="218"/>
      <c r="C11" s="219"/>
    </row>
    <row r="12" spans="1:3" ht="18.75" thickBot="1" x14ac:dyDescent="0.3">
      <c r="A12" s="23"/>
      <c r="B12" s="23"/>
      <c r="C12" s="23"/>
    </row>
    <row r="13" spans="1:3" ht="16.5" thickTop="1" x14ac:dyDescent="0.25">
      <c r="A13" s="203" t="s">
        <v>441</v>
      </c>
      <c r="B13" s="204"/>
      <c r="C13" s="205"/>
    </row>
    <row r="14" spans="1:3" ht="48" thickBot="1" x14ac:dyDescent="0.3">
      <c r="A14" s="66"/>
      <c r="B14" s="67" t="s">
        <v>442</v>
      </c>
      <c r="C14" s="68" t="s">
        <v>443</v>
      </c>
    </row>
    <row r="15" spans="1:3" ht="21" customHeight="1" thickBot="1" x14ac:dyDescent="0.25">
      <c r="A15" s="6" t="s">
        <v>11</v>
      </c>
      <c r="B15" s="7">
        <f>'P1.1 Žiadateľ'!I44</f>
        <v>0</v>
      </c>
      <c r="C15" s="8" t="s">
        <v>500</v>
      </c>
    </row>
    <row r="16" spans="1:3" ht="21" hidden="1" customHeight="1" thickBot="1" x14ac:dyDescent="0.25">
      <c r="A16" s="9" t="s">
        <v>12</v>
      </c>
      <c r="B16" s="10">
        <f>'P1.2 Partner'!I43</f>
        <v>0</v>
      </c>
      <c r="C16" s="11"/>
    </row>
    <row r="17" spans="1:3" ht="21.75" customHeight="1" thickBot="1" x14ac:dyDescent="0.25">
      <c r="A17" s="16" t="s">
        <v>10</v>
      </c>
      <c r="B17" s="17">
        <f>SUM(B15)</f>
        <v>0</v>
      </c>
      <c r="C17" s="18" t="s">
        <v>500</v>
      </c>
    </row>
    <row r="18" spans="1:3" ht="16.5" thickBot="1" x14ac:dyDescent="0.25">
      <c r="A18" s="13" t="s">
        <v>444</v>
      </c>
      <c r="B18" s="14"/>
      <c r="C18" s="15">
        <f>B17</f>
        <v>0</v>
      </c>
    </row>
    <row r="19" spans="1:3" ht="15.75" x14ac:dyDescent="0.2">
      <c r="A19" s="90"/>
      <c r="B19" s="90"/>
      <c r="C19" s="91"/>
    </row>
  </sheetData>
  <mergeCells count="7">
    <mergeCell ref="A13:C13"/>
    <mergeCell ref="A10:C10"/>
    <mergeCell ref="A6:C6"/>
    <mergeCell ref="A7:C7"/>
    <mergeCell ref="A8:C8"/>
    <mergeCell ref="A9:C9"/>
    <mergeCell ref="A11:C11"/>
  </mergeCells>
  <conditionalFormatting sqref="C18:C19">
    <cfRule type="cellIs" dxfId="0" priority="1" stopIfTrue="1" operator="greaterThan">
      <formula>$C$15+#REF!</formula>
    </cfRule>
  </conditionalFormatting>
  <pageMargins left="0.7" right="0.7" top="0.75" bottom="0.75" header="0.3" footer="0.3"/>
  <pageSetup paperSize="9" scale="9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 filterMode="1"/>
  <dimension ref="A1:H131"/>
  <sheetViews>
    <sheetView tabSelected="1" view="pageBreakPreview" topLeftCell="B1" zoomScale="55" zoomScaleNormal="100" zoomScaleSheetLayoutView="55" workbookViewId="0">
      <selection activeCell="C88" sqref="C88"/>
    </sheetView>
  </sheetViews>
  <sheetFormatPr defaultRowHeight="12.75" x14ac:dyDescent="0.2"/>
  <cols>
    <col min="1" max="1" width="26.140625" hidden="1" customWidth="1"/>
    <col min="2" max="2" width="31.5703125" style="54" customWidth="1"/>
    <col min="3" max="3" width="103.140625" customWidth="1"/>
    <col min="4" max="4" width="24.28515625" hidden="1" customWidth="1"/>
    <col min="5" max="5" width="25.5703125" hidden="1" customWidth="1"/>
    <col min="6" max="6" width="9.28515625" hidden="1" customWidth="1"/>
    <col min="7" max="7" width="71.42578125" customWidth="1"/>
  </cols>
  <sheetData>
    <row r="1" spans="1:8" ht="47.25" customHeight="1" x14ac:dyDescent="0.4">
      <c r="A1" s="94" t="s">
        <v>180</v>
      </c>
      <c r="B1" s="98" t="s">
        <v>459</v>
      </c>
      <c r="C1" s="112" t="s">
        <v>181</v>
      </c>
      <c r="D1" s="95" t="s">
        <v>199</v>
      </c>
      <c r="E1" s="94" t="s">
        <v>200</v>
      </c>
      <c r="F1" s="94" t="s">
        <v>201</v>
      </c>
      <c r="G1" s="96"/>
      <c r="H1" s="92"/>
    </row>
    <row r="2" spans="1:8" hidden="1" x14ac:dyDescent="0.2">
      <c r="A2" t="s">
        <v>17</v>
      </c>
      <c r="B2" t="s">
        <v>18</v>
      </c>
      <c r="C2" t="s">
        <v>19</v>
      </c>
      <c r="D2" s="42">
        <v>42276.746425358797</v>
      </c>
      <c r="E2" s="42">
        <v>42276</v>
      </c>
      <c r="F2" t="s">
        <v>202</v>
      </c>
    </row>
    <row r="3" spans="1:8" hidden="1" x14ac:dyDescent="0.2">
      <c r="A3" t="s">
        <v>20</v>
      </c>
      <c r="B3" t="s">
        <v>21</v>
      </c>
      <c r="C3" t="s">
        <v>22</v>
      </c>
      <c r="D3" s="42">
        <v>42878.616248437502</v>
      </c>
      <c r="E3" s="42">
        <v>42900</v>
      </c>
      <c r="F3" t="s">
        <v>202</v>
      </c>
    </row>
    <row r="4" spans="1:8" hidden="1" x14ac:dyDescent="0.2">
      <c r="A4" t="s">
        <v>23</v>
      </c>
      <c r="B4" t="s">
        <v>24</v>
      </c>
      <c r="C4" t="s">
        <v>25</v>
      </c>
      <c r="D4" s="42">
        <v>42878.614355057871</v>
      </c>
      <c r="E4" s="42">
        <v>42900</v>
      </c>
      <c r="F4" t="s">
        <v>202</v>
      </c>
    </row>
    <row r="5" spans="1:8" hidden="1" x14ac:dyDescent="0.2">
      <c r="A5" t="s">
        <v>26</v>
      </c>
      <c r="B5" t="s">
        <v>27</v>
      </c>
      <c r="C5" t="s">
        <v>28</v>
      </c>
      <c r="D5" s="42">
        <v>42114.705068935182</v>
      </c>
      <c r="E5" s="42">
        <v>42095</v>
      </c>
      <c r="F5" t="s">
        <v>202</v>
      </c>
    </row>
    <row r="6" spans="1:8" hidden="1" x14ac:dyDescent="0.2">
      <c r="A6" t="s">
        <v>29</v>
      </c>
      <c r="B6" t="s">
        <v>30</v>
      </c>
      <c r="C6" t="s">
        <v>31</v>
      </c>
      <c r="D6" s="42">
        <v>42114.705068935182</v>
      </c>
      <c r="E6" s="42">
        <v>42095</v>
      </c>
      <c r="F6" t="s">
        <v>202</v>
      </c>
    </row>
    <row r="7" spans="1:8" hidden="1" x14ac:dyDescent="0.2">
      <c r="A7" t="s">
        <v>32</v>
      </c>
      <c r="B7" t="s">
        <v>33</v>
      </c>
      <c r="C7" t="s">
        <v>34</v>
      </c>
      <c r="D7" s="42">
        <v>42114.705068935182</v>
      </c>
      <c r="E7" s="42">
        <v>42095</v>
      </c>
      <c r="F7" t="s">
        <v>202</v>
      </c>
    </row>
    <row r="8" spans="1:8" hidden="1" x14ac:dyDescent="0.2">
      <c r="A8" t="s">
        <v>35</v>
      </c>
      <c r="B8" t="s">
        <v>36</v>
      </c>
      <c r="C8" t="s">
        <v>37</v>
      </c>
      <c r="D8" s="42">
        <v>42114.705068935182</v>
      </c>
      <c r="E8" s="42">
        <v>42095</v>
      </c>
      <c r="F8" t="s">
        <v>202</v>
      </c>
    </row>
    <row r="9" spans="1:8" hidden="1" x14ac:dyDescent="0.2">
      <c r="A9" t="s">
        <v>38</v>
      </c>
      <c r="B9" t="s">
        <v>39</v>
      </c>
      <c r="C9" t="s">
        <v>40</v>
      </c>
      <c r="D9" s="42">
        <v>42114.705068935182</v>
      </c>
      <c r="E9" s="42">
        <v>42095</v>
      </c>
      <c r="F9" t="s">
        <v>202</v>
      </c>
    </row>
    <row r="10" spans="1:8" hidden="1" x14ac:dyDescent="0.2">
      <c r="A10" t="s">
        <v>41</v>
      </c>
      <c r="B10" t="s">
        <v>42</v>
      </c>
      <c r="C10" t="s">
        <v>43</v>
      </c>
      <c r="D10" s="42">
        <v>42114.705068935182</v>
      </c>
      <c r="E10" s="42">
        <v>42095</v>
      </c>
      <c r="F10" t="s">
        <v>202</v>
      </c>
    </row>
    <row r="11" spans="1:8" hidden="1" x14ac:dyDescent="0.2">
      <c r="A11" t="s">
        <v>44</v>
      </c>
      <c r="B11" t="s">
        <v>45</v>
      </c>
      <c r="C11" t="s">
        <v>46</v>
      </c>
      <c r="D11" s="42">
        <v>42114.705068935182</v>
      </c>
      <c r="E11" s="42">
        <v>42095</v>
      </c>
      <c r="F11" t="s">
        <v>202</v>
      </c>
    </row>
    <row r="12" spans="1:8" hidden="1" x14ac:dyDescent="0.2">
      <c r="A12" t="s">
        <v>47</v>
      </c>
      <c r="B12" t="s">
        <v>48</v>
      </c>
      <c r="C12" t="s">
        <v>49</v>
      </c>
      <c r="D12" s="42">
        <v>42114.705068935182</v>
      </c>
      <c r="E12" s="42">
        <v>42095</v>
      </c>
      <c r="F12" t="s">
        <v>202</v>
      </c>
    </row>
    <row r="13" spans="1:8" hidden="1" x14ac:dyDescent="0.2">
      <c r="A13" t="s">
        <v>50</v>
      </c>
      <c r="B13" t="s">
        <v>51</v>
      </c>
      <c r="C13" t="s">
        <v>52</v>
      </c>
      <c r="D13" s="42">
        <v>42831.61571982639</v>
      </c>
      <c r="E13" s="42">
        <v>42856</v>
      </c>
      <c r="F13" t="s">
        <v>202</v>
      </c>
    </row>
    <row r="14" spans="1:8" hidden="1" x14ac:dyDescent="0.2">
      <c r="A14" t="s">
        <v>53</v>
      </c>
      <c r="B14" t="s">
        <v>54</v>
      </c>
      <c r="C14" t="s">
        <v>55</v>
      </c>
      <c r="D14" s="42">
        <v>42831.618107060189</v>
      </c>
      <c r="E14" s="42">
        <v>42856</v>
      </c>
      <c r="F14" t="s">
        <v>202</v>
      </c>
    </row>
    <row r="15" spans="1:8" hidden="1" x14ac:dyDescent="0.2">
      <c r="A15" t="s">
        <v>56</v>
      </c>
      <c r="B15" t="s">
        <v>57</v>
      </c>
      <c r="C15" t="s">
        <v>58</v>
      </c>
      <c r="D15" s="42">
        <v>42831.618463611114</v>
      </c>
      <c r="E15" s="42">
        <v>42856</v>
      </c>
      <c r="F15" t="s">
        <v>202</v>
      </c>
    </row>
    <row r="16" spans="1:8" hidden="1" x14ac:dyDescent="0.2">
      <c r="A16" t="s">
        <v>59</v>
      </c>
      <c r="B16" t="s">
        <v>60</v>
      </c>
      <c r="C16" t="s">
        <v>61</v>
      </c>
      <c r="D16" s="42">
        <v>42831.619292164352</v>
      </c>
      <c r="E16" s="42">
        <v>42856</v>
      </c>
      <c r="F16" t="s">
        <v>202</v>
      </c>
    </row>
    <row r="17" spans="1:6" hidden="1" x14ac:dyDescent="0.2">
      <c r="A17" t="s">
        <v>62</v>
      </c>
      <c r="B17" t="s">
        <v>63</v>
      </c>
      <c r="C17" t="s">
        <v>64</v>
      </c>
      <c r="D17" s="42">
        <v>42831.62049277778</v>
      </c>
      <c r="E17" s="42">
        <v>42856</v>
      </c>
      <c r="F17" t="s">
        <v>202</v>
      </c>
    </row>
    <row r="18" spans="1:6" hidden="1" x14ac:dyDescent="0.2">
      <c r="A18" t="s">
        <v>65</v>
      </c>
      <c r="B18" t="s">
        <v>66</v>
      </c>
      <c r="C18" t="s">
        <v>67</v>
      </c>
      <c r="D18" s="42">
        <v>42831.620939421293</v>
      </c>
      <c r="E18" s="42">
        <v>42856</v>
      </c>
      <c r="F18" t="s">
        <v>202</v>
      </c>
    </row>
    <row r="19" spans="1:6" hidden="1" x14ac:dyDescent="0.2">
      <c r="A19" t="s">
        <v>68</v>
      </c>
      <c r="B19" t="s">
        <v>69</v>
      </c>
      <c r="C19" t="s">
        <v>70</v>
      </c>
      <c r="D19" s="42">
        <v>42831.621273321762</v>
      </c>
      <c r="E19" s="42">
        <v>42856</v>
      </c>
      <c r="F19" t="s">
        <v>202</v>
      </c>
    </row>
    <row r="20" spans="1:6" hidden="1" x14ac:dyDescent="0.2">
      <c r="A20" t="s">
        <v>71</v>
      </c>
      <c r="B20" t="s">
        <v>72</v>
      </c>
      <c r="C20" t="s">
        <v>73</v>
      </c>
      <c r="D20" s="42">
        <v>42831.621661215278</v>
      </c>
      <c r="E20" s="42">
        <v>42856</v>
      </c>
      <c r="F20" t="s">
        <v>202</v>
      </c>
    </row>
    <row r="21" spans="1:6" hidden="1" x14ac:dyDescent="0.2">
      <c r="A21" t="s">
        <v>74</v>
      </c>
      <c r="B21" t="s">
        <v>75</v>
      </c>
      <c r="C21" t="s">
        <v>76</v>
      </c>
      <c r="D21" s="42">
        <v>42831.622481134262</v>
      </c>
      <c r="E21" s="42">
        <v>42856</v>
      </c>
      <c r="F21" t="s">
        <v>202</v>
      </c>
    </row>
    <row r="22" spans="1:6" hidden="1" x14ac:dyDescent="0.2">
      <c r="A22" t="s">
        <v>77</v>
      </c>
      <c r="B22" t="s">
        <v>78</v>
      </c>
      <c r="C22" t="s">
        <v>79</v>
      </c>
      <c r="D22" s="42">
        <v>42831.623069212961</v>
      </c>
      <c r="E22" s="42">
        <v>42856</v>
      </c>
      <c r="F22" t="s">
        <v>202</v>
      </c>
    </row>
    <row r="23" spans="1:6" hidden="1" x14ac:dyDescent="0.2">
      <c r="A23" t="s">
        <v>80</v>
      </c>
      <c r="B23" t="s">
        <v>81</v>
      </c>
      <c r="C23" t="s">
        <v>82</v>
      </c>
      <c r="D23" s="42">
        <v>42831.623501458336</v>
      </c>
      <c r="E23" s="42">
        <v>42856</v>
      </c>
      <c r="F23" t="s">
        <v>202</v>
      </c>
    </row>
    <row r="24" spans="1:6" hidden="1" x14ac:dyDescent="0.2">
      <c r="A24" t="s">
        <v>83</v>
      </c>
      <c r="B24" t="s">
        <v>84</v>
      </c>
      <c r="C24" t="s">
        <v>85</v>
      </c>
      <c r="D24" s="42">
        <v>42114.705068935182</v>
      </c>
      <c r="E24" s="42">
        <v>42095</v>
      </c>
      <c r="F24" t="s">
        <v>202</v>
      </c>
    </row>
    <row r="25" spans="1:6" hidden="1" x14ac:dyDescent="0.2">
      <c r="A25" t="s">
        <v>86</v>
      </c>
      <c r="B25" t="s">
        <v>87</v>
      </c>
      <c r="C25" t="s">
        <v>88</v>
      </c>
      <c r="D25" s="42">
        <v>43305.381048668984</v>
      </c>
      <c r="E25" s="42">
        <v>39814</v>
      </c>
      <c r="F25" s="42">
        <v>43305</v>
      </c>
    </row>
    <row r="26" spans="1:6" hidden="1" x14ac:dyDescent="0.2">
      <c r="A26" t="s">
        <v>89</v>
      </c>
      <c r="B26" t="s">
        <v>90</v>
      </c>
      <c r="C26" t="s">
        <v>91</v>
      </c>
      <c r="D26" s="42">
        <v>42114.705068935182</v>
      </c>
      <c r="E26" s="42">
        <v>42095</v>
      </c>
      <c r="F26" t="s">
        <v>202</v>
      </c>
    </row>
    <row r="27" spans="1:6" hidden="1" x14ac:dyDescent="0.2">
      <c r="A27" t="s">
        <v>92</v>
      </c>
      <c r="B27" t="s">
        <v>93</v>
      </c>
      <c r="C27" t="s">
        <v>94</v>
      </c>
      <c r="D27" s="42">
        <v>42114.705068935182</v>
      </c>
      <c r="E27" s="42">
        <v>42095</v>
      </c>
      <c r="F27" t="s">
        <v>202</v>
      </c>
    </row>
    <row r="28" spans="1:6" hidden="1" x14ac:dyDescent="0.2">
      <c r="A28" t="s">
        <v>95</v>
      </c>
      <c r="B28" t="s">
        <v>96</v>
      </c>
      <c r="C28" t="s">
        <v>97</v>
      </c>
      <c r="D28" s="42">
        <v>42114.705068935182</v>
      </c>
      <c r="E28" s="42">
        <v>42095</v>
      </c>
      <c r="F28" t="s">
        <v>202</v>
      </c>
    </row>
    <row r="29" spans="1:6" hidden="1" x14ac:dyDescent="0.2">
      <c r="A29" t="s">
        <v>98</v>
      </c>
      <c r="B29" t="s">
        <v>99</v>
      </c>
      <c r="C29" t="s">
        <v>100</v>
      </c>
      <c r="D29" s="42">
        <v>42114.705068935182</v>
      </c>
      <c r="E29" s="42">
        <v>42095</v>
      </c>
      <c r="F29" t="s">
        <v>202</v>
      </c>
    </row>
    <row r="30" spans="1:6" hidden="1" x14ac:dyDescent="0.2">
      <c r="A30" t="s">
        <v>101</v>
      </c>
      <c r="B30" t="s">
        <v>102</v>
      </c>
      <c r="C30" t="s">
        <v>103</v>
      </c>
      <c r="D30" s="42">
        <v>42114.705068935182</v>
      </c>
      <c r="E30" s="42">
        <v>42095</v>
      </c>
      <c r="F30" t="s">
        <v>202</v>
      </c>
    </row>
    <row r="31" spans="1:6" hidden="1" x14ac:dyDescent="0.2">
      <c r="A31" t="s">
        <v>104</v>
      </c>
      <c r="B31" t="s">
        <v>105</v>
      </c>
      <c r="C31" t="s">
        <v>106</v>
      </c>
      <c r="D31" s="42">
        <v>42114.705068935182</v>
      </c>
      <c r="E31" s="42">
        <v>42095</v>
      </c>
      <c r="F31" t="s">
        <v>202</v>
      </c>
    </row>
    <row r="32" spans="1:6" hidden="1" x14ac:dyDescent="0.2">
      <c r="A32" t="s">
        <v>107</v>
      </c>
      <c r="B32" t="s">
        <v>108</v>
      </c>
      <c r="C32" t="s">
        <v>109</v>
      </c>
      <c r="D32" s="42">
        <v>42114.705068935182</v>
      </c>
      <c r="E32" s="42">
        <v>42095</v>
      </c>
      <c r="F32" t="s">
        <v>202</v>
      </c>
    </row>
    <row r="33" spans="1:6" hidden="1" x14ac:dyDescent="0.2">
      <c r="A33" t="s">
        <v>110</v>
      </c>
      <c r="B33" t="s">
        <v>111</v>
      </c>
      <c r="C33" t="s">
        <v>112</v>
      </c>
      <c r="D33" s="42">
        <v>42114.705068935182</v>
      </c>
      <c r="E33" s="42">
        <v>42095</v>
      </c>
      <c r="F33" t="s">
        <v>202</v>
      </c>
    </row>
    <row r="34" spans="1:6" hidden="1" x14ac:dyDescent="0.2">
      <c r="A34" t="s">
        <v>113</v>
      </c>
      <c r="B34" t="s">
        <v>114</v>
      </c>
      <c r="C34" t="s">
        <v>115</v>
      </c>
      <c r="D34" s="42">
        <v>42114.705068935182</v>
      </c>
      <c r="E34" s="42">
        <v>42095</v>
      </c>
      <c r="F34" t="s">
        <v>202</v>
      </c>
    </row>
    <row r="35" spans="1:6" hidden="1" x14ac:dyDescent="0.2">
      <c r="A35" t="s">
        <v>116</v>
      </c>
      <c r="B35" t="s">
        <v>117</v>
      </c>
      <c r="C35" t="s">
        <v>118</v>
      </c>
      <c r="D35" s="42">
        <v>42114.705068935182</v>
      </c>
      <c r="E35" s="42">
        <v>42095</v>
      </c>
      <c r="F35" t="s">
        <v>202</v>
      </c>
    </row>
    <row r="36" spans="1:6" hidden="1" x14ac:dyDescent="0.2">
      <c r="A36" t="s">
        <v>203</v>
      </c>
      <c r="B36" t="s">
        <v>204</v>
      </c>
      <c r="C36" t="s">
        <v>205</v>
      </c>
      <c r="D36" s="42">
        <v>44032.704492777775</v>
      </c>
      <c r="E36" s="42">
        <v>43862</v>
      </c>
      <c r="F36" t="s">
        <v>202</v>
      </c>
    </row>
    <row r="37" spans="1:6" hidden="1" x14ac:dyDescent="0.2">
      <c r="A37" t="s">
        <v>206</v>
      </c>
      <c r="B37" t="s">
        <v>207</v>
      </c>
      <c r="C37" t="s">
        <v>208</v>
      </c>
      <c r="D37" s="42">
        <v>44032.704803877314</v>
      </c>
      <c r="E37" s="42">
        <v>43862</v>
      </c>
      <c r="F37" t="s">
        <v>202</v>
      </c>
    </row>
    <row r="38" spans="1:6" hidden="1" x14ac:dyDescent="0.2">
      <c r="A38" t="s">
        <v>209</v>
      </c>
      <c r="B38" t="s">
        <v>210</v>
      </c>
      <c r="C38" t="s">
        <v>211</v>
      </c>
      <c r="D38" s="42">
        <v>44032.706513240744</v>
      </c>
      <c r="E38" s="42">
        <v>43862</v>
      </c>
      <c r="F38" t="s">
        <v>202</v>
      </c>
    </row>
    <row r="39" spans="1:6" hidden="1" x14ac:dyDescent="0.2">
      <c r="A39" t="s">
        <v>212</v>
      </c>
      <c r="B39" t="s">
        <v>213</v>
      </c>
      <c r="C39" t="s">
        <v>214</v>
      </c>
      <c r="D39" s="42">
        <v>44032.707060810186</v>
      </c>
      <c r="E39" s="42">
        <v>43862</v>
      </c>
      <c r="F39" t="s">
        <v>202</v>
      </c>
    </row>
    <row r="40" spans="1:6" hidden="1" x14ac:dyDescent="0.2">
      <c r="A40" t="s">
        <v>215</v>
      </c>
      <c r="B40" t="s">
        <v>216</v>
      </c>
      <c r="C40" t="s">
        <v>217</v>
      </c>
      <c r="D40" s="42">
        <v>44032.707505416663</v>
      </c>
      <c r="E40" s="42">
        <v>43862</v>
      </c>
      <c r="F40" t="s">
        <v>202</v>
      </c>
    </row>
    <row r="41" spans="1:6" hidden="1" x14ac:dyDescent="0.2">
      <c r="A41" t="s">
        <v>218</v>
      </c>
      <c r="B41" t="s">
        <v>219</v>
      </c>
      <c r="C41" t="s">
        <v>220</v>
      </c>
      <c r="D41" s="42">
        <v>44032.707912743055</v>
      </c>
      <c r="E41" s="42">
        <v>43862</v>
      </c>
      <c r="F41" t="s">
        <v>202</v>
      </c>
    </row>
    <row r="42" spans="1:6" hidden="1" x14ac:dyDescent="0.2">
      <c r="A42" t="s">
        <v>221</v>
      </c>
      <c r="B42" t="s">
        <v>222</v>
      </c>
      <c r="C42" t="s">
        <v>223</v>
      </c>
      <c r="D42" s="42">
        <v>44032.708285740744</v>
      </c>
      <c r="E42" s="42">
        <v>43862</v>
      </c>
      <c r="F42" t="s">
        <v>202</v>
      </c>
    </row>
    <row r="43" spans="1:6" hidden="1" x14ac:dyDescent="0.2">
      <c r="A43" t="s">
        <v>224</v>
      </c>
      <c r="B43" t="s">
        <v>225</v>
      </c>
      <c r="C43" t="s">
        <v>226</v>
      </c>
      <c r="D43" s="42">
        <v>44032.711760381942</v>
      </c>
      <c r="E43" s="42">
        <v>43862</v>
      </c>
      <c r="F43" t="s">
        <v>202</v>
      </c>
    </row>
    <row r="44" spans="1:6" hidden="1" x14ac:dyDescent="0.2">
      <c r="A44" t="s">
        <v>227</v>
      </c>
      <c r="B44" t="s">
        <v>228</v>
      </c>
      <c r="C44" t="s">
        <v>229</v>
      </c>
      <c r="D44" s="42">
        <v>44032.712165879631</v>
      </c>
      <c r="E44" s="42">
        <v>43862</v>
      </c>
      <c r="F44" t="s">
        <v>202</v>
      </c>
    </row>
    <row r="45" spans="1:6" hidden="1" x14ac:dyDescent="0.2">
      <c r="A45" t="s">
        <v>230</v>
      </c>
      <c r="B45" t="s">
        <v>231</v>
      </c>
      <c r="C45" t="s">
        <v>232</v>
      </c>
      <c r="D45" s="42">
        <v>44032.712456886577</v>
      </c>
      <c r="E45" s="42">
        <v>43862</v>
      </c>
      <c r="F45" t="s">
        <v>202</v>
      </c>
    </row>
    <row r="46" spans="1:6" hidden="1" x14ac:dyDescent="0.2">
      <c r="A46" t="s">
        <v>233</v>
      </c>
      <c r="B46" t="s">
        <v>234</v>
      </c>
      <c r="C46" t="s">
        <v>235</v>
      </c>
      <c r="D46" s="42">
        <v>44032.712884930559</v>
      </c>
      <c r="E46" s="42">
        <v>43862</v>
      </c>
      <c r="F46" t="s">
        <v>202</v>
      </c>
    </row>
    <row r="47" spans="1:6" hidden="1" x14ac:dyDescent="0.2">
      <c r="A47" t="s">
        <v>236</v>
      </c>
      <c r="B47" t="s">
        <v>237</v>
      </c>
      <c r="C47" t="s">
        <v>238</v>
      </c>
      <c r="D47" s="42">
        <v>44032.713213819443</v>
      </c>
      <c r="E47" s="42">
        <v>43862</v>
      </c>
      <c r="F47" t="s">
        <v>202</v>
      </c>
    </row>
    <row r="48" spans="1:6" hidden="1" x14ac:dyDescent="0.2">
      <c r="A48" t="s">
        <v>239</v>
      </c>
      <c r="B48" t="s">
        <v>240</v>
      </c>
      <c r="C48" t="s">
        <v>241</v>
      </c>
      <c r="D48" s="42">
        <v>44032.713571782406</v>
      </c>
      <c r="E48" s="42">
        <v>43862</v>
      </c>
      <c r="F48" t="s">
        <v>202</v>
      </c>
    </row>
    <row r="49" spans="1:6" hidden="1" x14ac:dyDescent="0.2">
      <c r="A49" t="s">
        <v>242</v>
      </c>
      <c r="B49" t="s">
        <v>243</v>
      </c>
      <c r="C49" t="s">
        <v>244</v>
      </c>
      <c r="D49" s="42">
        <v>44032.713840694443</v>
      </c>
      <c r="E49" s="42">
        <v>43862</v>
      </c>
      <c r="F49" t="s">
        <v>202</v>
      </c>
    </row>
    <row r="50" spans="1:6" hidden="1" x14ac:dyDescent="0.2">
      <c r="A50" t="s">
        <v>245</v>
      </c>
      <c r="B50" t="s">
        <v>246</v>
      </c>
      <c r="C50" t="s">
        <v>247</v>
      </c>
      <c r="D50" s="42">
        <v>44032.714113680559</v>
      </c>
      <c r="E50" s="42">
        <v>43862</v>
      </c>
      <c r="F50" t="s">
        <v>202</v>
      </c>
    </row>
    <row r="51" spans="1:6" hidden="1" x14ac:dyDescent="0.2">
      <c r="A51" t="s">
        <v>248</v>
      </c>
      <c r="B51" t="s">
        <v>249</v>
      </c>
      <c r="C51" t="s">
        <v>250</v>
      </c>
      <c r="D51" s="42">
        <v>44032.714377303244</v>
      </c>
      <c r="E51" s="42">
        <v>43862</v>
      </c>
      <c r="F51" t="s">
        <v>202</v>
      </c>
    </row>
    <row r="52" spans="1:6" hidden="1" x14ac:dyDescent="0.2">
      <c r="A52" t="s">
        <v>251</v>
      </c>
      <c r="B52" t="s">
        <v>252</v>
      </c>
      <c r="C52" t="s">
        <v>253</v>
      </c>
      <c r="D52" s="42">
        <v>44032.714810439815</v>
      </c>
      <c r="E52" s="42">
        <v>43862</v>
      </c>
      <c r="F52" t="s">
        <v>202</v>
      </c>
    </row>
    <row r="53" spans="1:6" hidden="1" x14ac:dyDescent="0.2">
      <c r="A53" t="s">
        <v>254</v>
      </c>
      <c r="B53" t="s">
        <v>255</v>
      </c>
      <c r="C53" t="s">
        <v>256</v>
      </c>
      <c r="D53" s="42">
        <v>44032.722641458335</v>
      </c>
      <c r="E53" s="42">
        <v>43862</v>
      </c>
      <c r="F53" t="s">
        <v>202</v>
      </c>
    </row>
    <row r="54" spans="1:6" hidden="1" x14ac:dyDescent="0.2">
      <c r="A54" t="s">
        <v>257</v>
      </c>
      <c r="B54" t="s">
        <v>258</v>
      </c>
      <c r="C54" t="s">
        <v>259</v>
      </c>
      <c r="D54" s="42">
        <v>44032.723309513887</v>
      </c>
      <c r="E54" s="42">
        <v>43862</v>
      </c>
      <c r="F54" t="s">
        <v>202</v>
      </c>
    </row>
    <row r="55" spans="1:6" hidden="1" x14ac:dyDescent="0.2">
      <c r="A55" t="s">
        <v>260</v>
      </c>
      <c r="B55" t="s">
        <v>261</v>
      </c>
      <c r="C55" t="s">
        <v>262</v>
      </c>
      <c r="D55" s="42">
        <v>44032.723727303244</v>
      </c>
      <c r="E55" s="42">
        <v>43891</v>
      </c>
      <c r="F55" t="s">
        <v>202</v>
      </c>
    </row>
    <row r="56" spans="1:6" hidden="1" x14ac:dyDescent="0.2">
      <c r="A56" t="s">
        <v>263</v>
      </c>
      <c r="B56" t="s">
        <v>264</v>
      </c>
      <c r="C56" t="s">
        <v>265</v>
      </c>
      <c r="D56" s="42">
        <v>44032.724367708332</v>
      </c>
      <c r="E56" s="42">
        <v>43862</v>
      </c>
      <c r="F56" t="s">
        <v>202</v>
      </c>
    </row>
    <row r="57" spans="1:6" hidden="1" x14ac:dyDescent="0.2">
      <c r="A57" t="s">
        <v>266</v>
      </c>
      <c r="B57" t="s">
        <v>267</v>
      </c>
      <c r="C57" t="s">
        <v>268</v>
      </c>
      <c r="D57" s="42">
        <v>44032.72469101852</v>
      </c>
      <c r="E57" s="42">
        <v>43862</v>
      </c>
      <c r="F57" t="s">
        <v>202</v>
      </c>
    </row>
    <row r="58" spans="1:6" hidden="1" x14ac:dyDescent="0.2">
      <c r="A58" t="s">
        <v>269</v>
      </c>
      <c r="B58" t="s">
        <v>267</v>
      </c>
      <c r="C58" t="s">
        <v>270</v>
      </c>
      <c r="D58" s="42">
        <v>44032.725027430555</v>
      </c>
      <c r="E58" s="42">
        <v>43862</v>
      </c>
      <c r="F58" t="s">
        <v>202</v>
      </c>
    </row>
    <row r="59" spans="1:6" hidden="1" x14ac:dyDescent="0.2">
      <c r="A59" t="s">
        <v>271</v>
      </c>
      <c r="B59" t="s">
        <v>272</v>
      </c>
      <c r="C59" t="s">
        <v>273</v>
      </c>
      <c r="D59" s="42">
        <v>44032.725458506946</v>
      </c>
      <c r="E59" s="42">
        <v>43862</v>
      </c>
      <c r="F59" t="s">
        <v>202</v>
      </c>
    </row>
    <row r="60" spans="1:6" hidden="1" x14ac:dyDescent="0.2">
      <c r="A60" t="s">
        <v>274</v>
      </c>
      <c r="B60" t="s">
        <v>272</v>
      </c>
      <c r="C60" t="s">
        <v>275</v>
      </c>
      <c r="D60" s="42">
        <v>44032.7279006713</v>
      </c>
      <c r="E60" s="42">
        <v>43862</v>
      </c>
      <c r="F60" t="s">
        <v>202</v>
      </c>
    </row>
    <row r="61" spans="1:6" hidden="1" x14ac:dyDescent="0.2">
      <c r="A61" t="s">
        <v>276</v>
      </c>
      <c r="B61" t="s">
        <v>277</v>
      </c>
      <c r="C61" t="s">
        <v>278</v>
      </c>
      <c r="D61" s="42">
        <v>44032.730341145834</v>
      </c>
      <c r="E61" s="42">
        <v>43862</v>
      </c>
      <c r="F61" t="s">
        <v>202</v>
      </c>
    </row>
    <row r="62" spans="1:6" hidden="1" x14ac:dyDescent="0.2">
      <c r="A62" t="s">
        <v>279</v>
      </c>
      <c r="B62" t="s">
        <v>277</v>
      </c>
      <c r="C62" t="s">
        <v>280</v>
      </c>
      <c r="D62" s="42">
        <v>44032.73075696759</v>
      </c>
      <c r="E62" s="42">
        <v>43862</v>
      </c>
      <c r="F62" t="s">
        <v>202</v>
      </c>
    </row>
    <row r="63" spans="1:6" hidden="1" x14ac:dyDescent="0.2">
      <c r="A63" t="s">
        <v>281</v>
      </c>
      <c r="B63" t="s">
        <v>282</v>
      </c>
      <c r="C63" t="s">
        <v>283</v>
      </c>
      <c r="D63" s="42">
        <v>44032.731088379631</v>
      </c>
      <c r="E63" s="42">
        <v>43862</v>
      </c>
      <c r="F63" t="s">
        <v>202</v>
      </c>
    </row>
    <row r="64" spans="1:6" hidden="1" x14ac:dyDescent="0.2">
      <c r="A64" t="s">
        <v>284</v>
      </c>
      <c r="B64" t="s">
        <v>285</v>
      </c>
      <c r="C64" t="s">
        <v>286</v>
      </c>
      <c r="D64" s="42">
        <v>44032.731411863424</v>
      </c>
      <c r="E64" s="42">
        <v>43862</v>
      </c>
      <c r="F64" t="s">
        <v>202</v>
      </c>
    </row>
    <row r="65" spans="1:6" hidden="1" x14ac:dyDescent="0.2">
      <c r="A65" t="s">
        <v>287</v>
      </c>
      <c r="B65" t="s">
        <v>288</v>
      </c>
      <c r="C65" t="s">
        <v>289</v>
      </c>
      <c r="D65" s="42">
        <v>44032.731683564816</v>
      </c>
      <c r="E65" s="42">
        <v>43862</v>
      </c>
      <c r="F65" t="s">
        <v>202</v>
      </c>
    </row>
    <row r="66" spans="1:6" hidden="1" x14ac:dyDescent="0.2">
      <c r="A66" t="s">
        <v>290</v>
      </c>
      <c r="B66" t="s">
        <v>291</v>
      </c>
      <c r="C66" t="s">
        <v>292</v>
      </c>
      <c r="D66" s="42">
        <v>44032.732098159722</v>
      </c>
      <c r="E66" s="42">
        <v>43862</v>
      </c>
      <c r="F66" t="s">
        <v>202</v>
      </c>
    </row>
    <row r="67" spans="1:6" hidden="1" x14ac:dyDescent="0.2">
      <c r="A67" t="s">
        <v>293</v>
      </c>
      <c r="B67" t="s">
        <v>294</v>
      </c>
      <c r="C67" t="s">
        <v>295</v>
      </c>
      <c r="D67" s="42">
        <v>44155.539124212963</v>
      </c>
      <c r="E67" s="42">
        <v>43862</v>
      </c>
      <c r="F67" t="s">
        <v>202</v>
      </c>
    </row>
    <row r="68" spans="1:6" hidden="1" x14ac:dyDescent="0.2">
      <c r="A68" t="s">
        <v>296</v>
      </c>
      <c r="B68" t="s">
        <v>297</v>
      </c>
      <c r="C68" t="s">
        <v>298</v>
      </c>
      <c r="D68" s="42">
        <v>44155.539712557867</v>
      </c>
      <c r="E68" s="42">
        <v>43862</v>
      </c>
      <c r="F68" t="s">
        <v>202</v>
      </c>
    </row>
    <row r="69" spans="1:6" hidden="1" x14ac:dyDescent="0.2">
      <c r="A69" t="s">
        <v>299</v>
      </c>
      <c r="B69" t="s">
        <v>300</v>
      </c>
      <c r="C69" t="s">
        <v>301</v>
      </c>
      <c r="D69" s="42">
        <v>44155.539910671294</v>
      </c>
      <c r="E69" s="42">
        <v>43862</v>
      </c>
      <c r="F69" t="s">
        <v>202</v>
      </c>
    </row>
    <row r="70" spans="1:6" hidden="1" x14ac:dyDescent="0.2">
      <c r="A70" t="s">
        <v>302</v>
      </c>
      <c r="B70" t="s">
        <v>303</v>
      </c>
      <c r="C70" t="s">
        <v>304</v>
      </c>
      <c r="D70" s="42">
        <v>44155.54050210648</v>
      </c>
      <c r="E70" s="42">
        <v>43862</v>
      </c>
      <c r="F70" t="s">
        <v>202</v>
      </c>
    </row>
    <row r="71" spans="1:6" hidden="1" x14ac:dyDescent="0.2">
      <c r="A71" t="s">
        <v>305</v>
      </c>
      <c r="B71" t="s">
        <v>306</v>
      </c>
      <c r="C71" t="s">
        <v>307</v>
      </c>
      <c r="D71" s="42">
        <v>44155.540969895832</v>
      </c>
      <c r="E71" s="42">
        <v>43862</v>
      </c>
      <c r="F71" t="s">
        <v>202</v>
      </c>
    </row>
    <row r="72" spans="1:6" hidden="1" x14ac:dyDescent="0.2">
      <c r="A72" t="s">
        <v>308</v>
      </c>
      <c r="B72" t="s">
        <v>309</v>
      </c>
      <c r="C72" t="s">
        <v>310</v>
      </c>
      <c r="D72" s="42">
        <v>44155.568000798608</v>
      </c>
      <c r="E72" s="42">
        <v>43862</v>
      </c>
      <c r="F72" t="s">
        <v>202</v>
      </c>
    </row>
    <row r="73" spans="1:6" hidden="1" x14ac:dyDescent="0.2">
      <c r="A73" t="s">
        <v>311</v>
      </c>
      <c r="B73" t="s">
        <v>312</v>
      </c>
      <c r="C73" t="s">
        <v>313</v>
      </c>
      <c r="D73" s="42">
        <v>44155.568472662038</v>
      </c>
      <c r="E73" s="42">
        <v>43862</v>
      </c>
      <c r="F73" t="s">
        <v>202</v>
      </c>
    </row>
    <row r="74" spans="1:6" hidden="1" x14ac:dyDescent="0.2">
      <c r="A74" t="s">
        <v>314</v>
      </c>
      <c r="B74" t="s">
        <v>315</v>
      </c>
      <c r="C74" t="s">
        <v>316</v>
      </c>
      <c r="D74" s="42">
        <v>44155.568995601854</v>
      </c>
      <c r="E74" s="42">
        <v>43862</v>
      </c>
      <c r="F74" t="s">
        <v>202</v>
      </c>
    </row>
    <row r="75" spans="1:6" hidden="1" x14ac:dyDescent="0.2">
      <c r="A75" t="s">
        <v>317</v>
      </c>
      <c r="B75" t="s">
        <v>318</v>
      </c>
      <c r="C75" t="s">
        <v>319</v>
      </c>
      <c r="D75" s="42">
        <v>44155.569523240738</v>
      </c>
      <c r="E75" s="42">
        <v>43862</v>
      </c>
      <c r="F75" t="s">
        <v>202</v>
      </c>
    </row>
    <row r="76" spans="1:6" hidden="1" x14ac:dyDescent="0.2">
      <c r="A76" t="s">
        <v>320</v>
      </c>
      <c r="B76" t="s">
        <v>321</v>
      </c>
      <c r="C76" t="s">
        <v>322</v>
      </c>
      <c r="D76" s="42">
        <v>44155.569924479169</v>
      </c>
      <c r="E76" s="42">
        <v>43862</v>
      </c>
      <c r="F76" t="s">
        <v>202</v>
      </c>
    </row>
    <row r="77" spans="1:6" hidden="1" x14ac:dyDescent="0.2">
      <c r="A77" t="s">
        <v>323</v>
      </c>
      <c r="B77" t="s">
        <v>324</v>
      </c>
      <c r="C77" t="s">
        <v>325</v>
      </c>
      <c r="D77" s="42">
        <v>44155.570561099536</v>
      </c>
      <c r="E77" s="42">
        <v>43862</v>
      </c>
      <c r="F77" t="s">
        <v>202</v>
      </c>
    </row>
    <row r="78" spans="1:6" hidden="1" x14ac:dyDescent="0.2">
      <c r="A78" t="s">
        <v>326</v>
      </c>
      <c r="B78" t="s">
        <v>327</v>
      </c>
      <c r="C78" t="s">
        <v>328</v>
      </c>
      <c r="D78" s="42">
        <v>44155.570921932871</v>
      </c>
      <c r="E78" s="42">
        <v>43862</v>
      </c>
      <c r="F78" t="s">
        <v>202</v>
      </c>
    </row>
    <row r="79" spans="1:6" hidden="1" x14ac:dyDescent="0.2">
      <c r="A79" t="s">
        <v>329</v>
      </c>
      <c r="B79" t="s">
        <v>330</v>
      </c>
      <c r="C79" t="s">
        <v>331</v>
      </c>
      <c r="D79" s="42">
        <v>44155.571226412038</v>
      </c>
      <c r="E79" s="42">
        <v>43862</v>
      </c>
      <c r="F79" t="s">
        <v>202</v>
      </c>
    </row>
    <row r="80" spans="1:6" hidden="1" x14ac:dyDescent="0.2">
      <c r="A80" t="s">
        <v>332</v>
      </c>
      <c r="B80" t="s">
        <v>333</v>
      </c>
      <c r="C80" t="s">
        <v>334</v>
      </c>
      <c r="D80" s="42">
        <v>44155.571567199077</v>
      </c>
      <c r="E80" s="42">
        <v>43862</v>
      </c>
      <c r="F80" t="s">
        <v>202</v>
      </c>
    </row>
    <row r="81" spans="1:8" hidden="1" x14ac:dyDescent="0.2">
      <c r="A81" t="s">
        <v>335</v>
      </c>
      <c r="B81" t="s">
        <v>336</v>
      </c>
      <c r="C81" t="s">
        <v>337</v>
      </c>
      <c r="D81" s="42">
        <v>44155.571908668979</v>
      </c>
      <c r="E81" s="42">
        <v>43862</v>
      </c>
      <c r="F81" t="s">
        <v>202</v>
      </c>
    </row>
    <row r="82" spans="1:8" hidden="1" x14ac:dyDescent="0.2">
      <c r="A82" t="s">
        <v>119</v>
      </c>
      <c r="B82" t="s">
        <v>120</v>
      </c>
      <c r="C82" t="s">
        <v>121</v>
      </c>
      <c r="D82" s="42">
        <v>43089.565921377318</v>
      </c>
      <c r="E82" s="42">
        <v>43089</v>
      </c>
      <c r="F82" t="s">
        <v>202</v>
      </c>
    </row>
    <row r="83" spans="1:8" hidden="1" x14ac:dyDescent="0.2">
      <c r="A83" t="s">
        <v>122</v>
      </c>
      <c r="B83" t="s">
        <v>123</v>
      </c>
      <c r="C83" t="s">
        <v>124</v>
      </c>
      <c r="D83" s="42">
        <v>43089.586712638891</v>
      </c>
      <c r="E83" s="42">
        <v>43089</v>
      </c>
      <c r="F83" t="s">
        <v>202</v>
      </c>
    </row>
    <row r="84" spans="1:8" ht="111" customHeight="1" x14ac:dyDescent="0.35">
      <c r="A84" s="96" t="s">
        <v>338</v>
      </c>
      <c r="B84" s="117" t="s">
        <v>339</v>
      </c>
      <c r="C84" s="118" t="s">
        <v>486</v>
      </c>
      <c r="D84" s="97">
        <v>45085.721448773147</v>
      </c>
      <c r="E84" s="97">
        <v>45085</v>
      </c>
      <c r="F84" s="96" t="s">
        <v>202</v>
      </c>
      <c r="G84" s="113" t="s">
        <v>505</v>
      </c>
      <c r="H84" s="92"/>
    </row>
    <row r="85" spans="1:8" ht="183" customHeight="1" x14ac:dyDescent="0.35">
      <c r="A85" s="96" t="s">
        <v>340</v>
      </c>
      <c r="B85" s="117">
        <v>820</v>
      </c>
      <c r="C85" s="118" t="s">
        <v>487</v>
      </c>
      <c r="D85" s="97">
        <v>45085.721720300928</v>
      </c>
      <c r="E85" s="97">
        <v>45085</v>
      </c>
      <c r="F85" s="96" t="s">
        <v>202</v>
      </c>
      <c r="G85" s="113" t="s">
        <v>506</v>
      </c>
      <c r="H85" s="92"/>
    </row>
    <row r="86" spans="1:8" ht="92.25" customHeight="1" x14ac:dyDescent="0.35">
      <c r="A86" s="96" t="s">
        <v>341</v>
      </c>
      <c r="B86" s="117" t="s">
        <v>342</v>
      </c>
      <c r="C86" s="118" t="s">
        <v>488</v>
      </c>
      <c r="D86" s="97">
        <v>45085.722058078703</v>
      </c>
      <c r="E86" s="97">
        <v>45085</v>
      </c>
      <c r="F86" s="96" t="s">
        <v>202</v>
      </c>
      <c r="G86" s="113" t="s">
        <v>507</v>
      </c>
      <c r="H86" s="92"/>
    </row>
    <row r="87" spans="1:8" ht="25.5" x14ac:dyDescent="0.35">
      <c r="A87" s="96" t="s">
        <v>343</v>
      </c>
      <c r="B87" s="117" t="s">
        <v>344</v>
      </c>
      <c r="C87" s="118" t="s">
        <v>489</v>
      </c>
      <c r="D87" s="97">
        <v>45085.722334965278</v>
      </c>
      <c r="E87" s="97">
        <v>45085</v>
      </c>
      <c r="F87" s="96" t="s">
        <v>202</v>
      </c>
      <c r="G87" s="114" t="s">
        <v>508</v>
      </c>
      <c r="H87" s="92"/>
    </row>
    <row r="88" spans="1:8" ht="365.25" customHeight="1" x14ac:dyDescent="0.35">
      <c r="A88" s="96" t="s">
        <v>345</v>
      </c>
      <c r="B88" s="117" t="s">
        <v>346</v>
      </c>
      <c r="C88" s="118" t="s">
        <v>490</v>
      </c>
      <c r="D88" s="97">
        <v>45085.72259247685</v>
      </c>
      <c r="E88" s="97">
        <v>45085</v>
      </c>
      <c r="F88" s="96" t="s">
        <v>202</v>
      </c>
      <c r="G88" s="113" t="s">
        <v>509</v>
      </c>
      <c r="H88" s="92"/>
    </row>
    <row r="89" spans="1:8" ht="47.25" x14ac:dyDescent="0.35">
      <c r="A89" s="96" t="s">
        <v>347</v>
      </c>
      <c r="B89" s="117" t="s">
        <v>348</v>
      </c>
      <c r="C89" s="118" t="s">
        <v>491</v>
      </c>
      <c r="D89" s="97">
        <v>45085.722878321758</v>
      </c>
      <c r="E89" s="97">
        <v>45085</v>
      </c>
      <c r="F89" s="96" t="s">
        <v>202</v>
      </c>
      <c r="G89" s="114" t="s">
        <v>510</v>
      </c>
      <c r="H89" s="92"/>
    </row>
    <row r="90" spans="1:8" ht="25.5" x14ac:dyDescent="0.35">
      <c r="A90" s="96" t="s">
        <v>349</v>
      </c>
      <c r="B90" s="117" t="s">
        <v>350</v>
      </c>
      <c r="C90" s="118" t="s">
        <v>492</v>
      </c>
      <c r="D90" s="97">
        <v>45085.723141469905</v>
      </c>
      <c r="E90" s="97">
        <v>45085</v>
      </c>
      <c r="F90" s="96" t="s">
        <v>202</v>
      </c>
      <c r="G90" s="115" t="s">
        <v>480</v>
      </c>
      <c r="H90" s="92"/>
    </row>
    <row r="91" spans="1:8" ht="208.5" customHeight="1" x14ac:dyDescent="0.35">
      <c r="A91" s="96" t="s">
        <v>351</v>
      </c>
      <c r="B91" s="117" t="s">
        <v>352</v>
      </c>
      <c r="C91" s="118" t="s">
        <v>493</v>
      </c>
      <c r="D91" s="97">
        <v>45085.723403738426</v>
      </c>
      <c r="E91" s="97">
        <v>45085</v>
      </c>
      <c r="F91" s="96" t="s">
        <v>202</v>
      </c>
      <c r="G91" s="113" t="s">
        <v>481</v>
      </c>
      <c r="H91" s="92"/>
    </row>
    <row r="92" spans="1:8" ht="25.5" x14ac:dyDescent="0.35">
      <c r="A92" s="96" t="s">
        <v>353</v>
      </c>
      <c r="B92" s="117" t="s">
        <v>354</v>
      </c>
      <c r="C92" s="118" t="s">
        <v>494</v>
      </c>
      <c r="D92" s="97">
        <v>45085.723897627315</v>
      </c>
      <c r="E92" s="97">
        <v>45085</v>
      </c>
      <c r="F92" s="96" t="s">
        <v>202</v>
      </c>
      <c r="G92" s="116" t="s">
        <v>461</v>
      </c>
      <c r="H92" s="92"/>
    </row>
    <row r="93" spans="1:8" ht="63" customHeight="1" x14ac:dyDescent="0.35">
      <c r="A93" s="96" t="s">
        <v>355</v>
      </c>
      <c r="B93" s="117" t="s">
        <v>356</v>
      </c>
      <c r="C93" s="118" t="s">
        <v>495</v>
      </c>
      <c r="D93" s="97">
        <v>45085.724183171296</v>
      </c>
      <c r="E93" s="97">
        <v>45085</v>
      </c>
      <c r="F93" s="96" t="s">
        <v>202</v>
      </c>
      <c r="G93" s="114" t="s">
        <v>462</v>
      </c>
      <c r="H93" s="92"/>
    </row>
    <row r="94" spans="1:8" ht="135" customHeight="1" x14ac:dyDescent="0.35">
      <c r="A94" s="96" t="s">
        <v>357</v>
      </c>
      <c r="B94" s="117" t="s">
        <v>358</v>
      </c>
      <c r="C94" s="118" t="s">
        <v>496</v>
      </c>
      <c r="D94" s="97">
        <v>45085.724397060185</v>
      </c>
      <c r="E94" s="97">
        <v>45085</v>
      </c>
      <c r="F94" s="96" t="s">
        <v>202</v>
      </c>
      <c r="G94" s="113" t="s">
        <v>482</v>
      </c>
      <c r="H94" s="92"/>
    </row>
    <row r="95" spans="1:8" ht="113.25" customHeight="1" x14ac:dyDescent="0.35">
      <c r="A95" s="96" t="s">
        <v>359</v>
      </c>
      <c r="B95" s="117" t="s">
        <v>360</v>
      </c>
      <c r="C95" s="118" t="s">
        <v>497</v>
      </c>
      <c r="D95" s="97">
        <v>45085.724599953704</v>
      </c>
      <c r="E95" s="97">
        <v>45085</v>
      </c>
      <c r="F95" s="96" t="s">
        <v>202</v>
      </c>
      <c r="G95" s="113" t="s">
        <v>511</v>
      </c>
      <c r="H95" s="92"/>
    </row>
    <row r="96" spans="1:8" ht="108" customHeight="1" x14ac:dyDescent="0.35">
      <c r="A96" s="96" t="s">
        <v>361</v>
      </c>
      <c r="B96" s="117" t="s">
        <v>362</v>
      </c>
      <c r="C96" s="118" t="s">
        <v>498</v>
      </c>
      <c r="D96" s="97">
        <v>45085.724888368059</v>
      </c>
      <c r="E96" s="97">
        <v>45085</v>
      </c>
      <c r="F96" s="96" t="s">
        <v>202</v>
      </c>
      <c r="G96" s="113" t="s">
        <v>483</v>
      </c>
      <c r="H96" s="92"/>
    </row>
    <row r="97" spans="1:8" s="43" customFormat="1" ht="31.5" hidden="1" x14ac:dyDescent="0.2">
      <c r="A97" s="43" t="s">
        <v>125</v>
      </c>
      <c r="B97" s="43" t="s">
        <v>126</v>
      </c>
      <c r="C97" s="43" t="s">
        <v>127</v>
      </c>
      <c r="D97" s="44">
        <v>42114.705068935182</v>
      </c>
      <c r="E97" s="44">
        <v>42095</v>
      </c>
      <c r="F97" s="43" t="s">
        <v>202</v>
      </c>
      <c r="G97" s="113" t="s">
        <v>484</v>
      </c>
    </row>
    <row r="98" spans="1:8" s="43" customFormat="1" ht="46.5" hidden="1" x14ac:dyDescent="0.2">
      <c r="A98" s="43" t="s">
        <v>128</v>
      </c>
      <c r="B98" s="43" t="s">
        <v>129</v>
      </c>
      <c r="C98" s="43" t="s">
        <v>130</v>
      </c>
      <c r="D98" s="44">
        <v>42114.705068935182</v>
      </c>
      <c r="E98" s="44">
        <v>42095</v>
      </c>
      <c r="F98" s="43" t="s">
        <v>202</v>
      </c>
      <c r="G98" s="113" t="s">
        <v>485</v>
      </c>
    </row>
    <row r="99" spans="1:8" s="43" customFormat="1" hidden="1" x14ac:dyDescent="0.2">
      <c r="A99" s="43" t="s">
        <v>131</v>
      </c>
      <c r="B99" s="43" t="s">
        <v>129</v>
      </c>
      <c r="C99" s="43" t="s">
        <v>132</v>
      </c>
      <c r="D99" s="44">
        <v>43409.428802893519</v>
      </c>
      <c r="E99" s="44">
        <v>43409</v>
      </c>
      <c r="F99" s="43" t="s">
        <v>202</v>
      </c>
    </row>
    <row r="100" spans="1:8" s="43" customFormat="1" hidden="1" x14ac:dyDescent="0.2">
      <c r="A100" s="43" t="s">
        <v>133</v>
      </c>
      <c r="B100" s="43" t="s">
        <v>134</v>
      </c>
      <c r="C100" s="43" t="s">
        <v>135</v>
      </c>
      <c r="D100" s="44">
        <v>42114.705068935182</v>
      </c>
      <c r="E100" s="44">
        <v>42095</v>
      </c>
      <c r="F100" s="43" t="s">
        <v>202</v>
      </c>
    </row>
    <row r="101" spans="1:8" s="43" customFormat="1" hidden="1" x14ac:dyDescent="0.2">
      <c r="A101" s="43" t="s">
        <v>136</v>
      </c>
      <c r="B101" s="43" t="s">
        <v>134</v>
      </c>
      <c r="C101" s="43" t="s">
        <v>137</v>
      </c>
      <c r="D101" s="44">
        <v>43409.429461006941</v>
      </c>
      <c r="E101" s="44">
        <v>43409</v>
      </c>
      <c r="F101" s="43" t="s">
        <v>202</v>
      </c>
    </row>
    <row r="102" spans="1:8" s="43" customFormat="1" hidden="1" x14ac:dyDescent="0.2">
      <c r="A102" s="43" t="s">
        <v>138</v>
      </c>
      <c r="B102" s="43" t="s">
        <v>139</v>
      </c>
      <c r="C102" s="43" t="s">
        <v>140</v>
      </c>
      <c r="D102" s="44">
        <v>42114.705068935182</v>
      </c>
      <c r="E102" s="44">
        <v>42095</v>
      </c>
      <c r="F102" s="43" t="s">
        <v>202</v>
      </c>
    </row>
    <row r="103" spans="1:8" s="43" customFormat="1" hidden="1" x14ac:dyDescent="0.2">
      <c r="A103" s="43" t="s">
        <v>141</v>
      </c>
      <c r="B103" s="43" t="s">
        <v>139</v>
      </c>
      <c r="C103" s="43" t="s">
        <v>142</v>
      </c>
      <c r="D103" s="44">
        <v>43409.429967488424</v>
      </c>
      <c r="E103" s="44">
        <v>43409</v>
      </c>
      <c r="F103" s="43" t="s">
        <v>202</v>
      </c>
    </row>
    <row r="104" spans="1:8" s="43" customFormat="1" hidden="1" x14ac:dyDescent="0.2">
      <c r="A104" s="43" t="s">
        <v>143</v>
      </c>
      <c r="B104" s="43" t="s">
        <v>144</v>
      </c>
      <c r="C104" s="43" t="s">
        <v>145</v>
      </c>
      <c r="D104" s="44">
        <v>42114.705068935182</v>
      </c>
      <c r="E104" s="44">
        <v>42095</v>
      </c>
      <c r="F104" s="43" t="s">
        <v>202</v>
      </c>
    </row>
    <row r="105" spans="1:8" s="45" customFormat="1" ht="43.5" customHeight="1" x14ac:dyDescent="0.35">
      <c r="A105" s="96" t="s">
        <v>363</v>
      </c>
      <c r="B105" s="117" t="s">
        <v>364</v>
      </c>
      <c r="C105" s="119" t="s">
        <v>365</v>
      </c>
      <c r="D105" s="97">
        <v>45000.600251990742</v>
      </c>
      <c r="E105" s="97">
        <v>45000</v>
      </c>
      <c r="F105" s="96" t="s">
        <v>202</v>
      </c>
      <c r="G105" s="113" t="s">
        <v>484</v>
      </c>
      <c r="H105" s="93"/>
    </row>
    <row r="106" spans="1:8" s="43" customFormat="1" hidden="1" x14ac:dyDescent="0.2">
      <c r="A106" s="43" t="s">
        <v>146</v>
      </c>
      <c r="B106" s="43" t="s">
        <v>147</v>
      </c>
      <c r="C106" s="43" t="s">
        <v>148</v>
      </c>
      <c r="D106" s="44">
        <v>42114.705068935182</v>
      </c>
      <c r="E106" s="44">
        <v>42095</v>
      </c>
      <c r="F106" s="43" t="s">
        <v>202</v>
      </c>
    </row>
    <row r="107" spans="1:8" s="45" customFormat="1" ht="53.25" customHeight="1" x14ac:dyDescent="0.35">
      <c r="A107" s="96" t="s">
        <v>366</v>
      </c>
      <c r="B107" s="117" t="s">
        <v>367</v>
      </c>
      <c r="C107" s="119" t="s">
        <v>368</v>
      </c>
      <c r="D107" s="97">
        <v>45000.600926724539</v>
      </c>
      <c r="E107" s="97">
        <v>45000</v>
      </c>
      <c r="F107" s="96" t="s">
        <v>202</v>
      </c>
      <c r="G107" s="113" t="s">
        <v>485</v>
      </c>
      <c r="H107" s="93"/>
    </row>
    <row r="108" spans="1:8" s="43" customFormat="1" hidden="1" x14ac:dyDescent="0.2">
      <c r="A108" s="43" t="s">
        <v>149</v>
      </c>
      <c r="B108" s="43" t="s">
        <v>150</v>
      </c>
      <c r="C108" s="43" t="s">
        <v>151</v>
      </c>
      <c r="D108" s="44">
        <v>42114.705068935182</v>
      </c>
      <c r="E108" s="44">
        <v>42095</v>
      </c>
      <c r="F108" s="43" t="s">
        <v>202</v>
      </c>
    </row>
    <row r="109" spans="1:8" s="43" customFormat="1" hidden="1" x14ac:dyDescent="0.2">
      <c r="A109" s="43" t="s">
        <v>369</v>
      </c>
      <c r="B109" s="43" t="s">
        <v>370</v>
      </c>
      <c r="C109" s="43" t="s">
        <v>371</v>
      </c>
      <c r="D109" s="44">
        <v>45000.60123605324</v>
      </c>
      <c r="E109" s="44">
        <v>45000</v>
      </c>
      <c r="F109" s="43" t="s">
        <v>202</v>
      </c>
    </row>
    <row r="110" spans="1:8" s="43" customFormat="1" hidden="1" x14ac:dyDescent="0.2">
      <c r="A110" s="43" t="s">
        <v>152</v>
      </c>
      <c r="B110" s="43" t="s">
        <v>153</v>
      </c>
      <c r="C110" s="43" t="s">
        <v>154</v>
      </c>
      <c r="D110" s="44">
        <v>42114.705068935182</v>
      </c>
      <c r="E110" s="44">
        <v>42095</v>
      </c>
      <c r="F110" s="43" t="s">
        <v>202</v>
      </c>
    </row>
    <row r="111" spans="1:8" s="43" customFormat="1" hidden="1" x14ac:dyDescent="0.2">
      <c r="A111" s="43" t="s">
        <v>372</v>
      </c>
      <c r="B111" s="43" t="s">
        <v>373</v>
      </c>
      <c r="C111" s="43" t="s">
        <v>374</v>
      </c>
      <c r="D111" s="44">
        <v>45000.601931215278</v>
      </c>
      <c r="E111" s="44">
        <v>45000</v>
      </c>
      <c r="F111" s="43" t="s">
        <v>202</v>
      </c>
    </row>
    <row r="112" spans="1:8" s="43" customFormat="1" hidden="1" x14ac:dyDescent="0.2">
      <c r="A112" s="43" t="s">
        <v>375</v>
      </c>
      <c r="B112" s="43" t="s">
        <v>376</v>
      </c>
      <c r="C112" s="43" t="s">
        <v>377</v>
      </c>
      <c r="D112" s="44">
        <v>45000.602290717594</v>
      </c>
      <c r="E112" s="44">
        <v>45000</v>
      </c>
      <c r="F112" s="43" t="s">
        <v>202</v>
      </c>
    </row>
    <row r="113" spans="1:6" s="43" customFormat="1" hidden="1" x14ac:dyDescent="0.2">
      <c r="A113" s="43" t="s">
        <v>155</v>
      </c>
      <c r="B113" s="43" t="s">
        <v>156</v>
      </c>
      <c r="C113" s="43" t="s">
        <v>157</v>
      </c>
      <c r="D113" s="44">
        <v>42608.432345787034</v>
      </c>
      <c r="E113" s="44">
        <v>42608</v>
      </c>
      <c r="F113" s="43" t="s">
        <v>202</v>
      </c>
    </row>
    <row r="114" spans="1:6" s="43" customFormat="1" hidden="1" x14ac:dyDescent="0.2">
      <c r="A114" s="43" t="s">
        <v>378</v>
      </c>
      <c r="B114" s="43" t="s">
        <v>156</v>
      </c>
      <c r="C114" s="43" t="s">
        <v>379</v>
      </c>
      <c r="D114" s="44">
        <v>45085.68047752315</v>
      </c>
      <c r="E114" s="44">
        <v>45085</v>
      </c>
      <c r="F114" s="43" t="s">
        <v>202</v>
      </c>
    </row>
    <row r="115" spans="1:6" s="43" customFormat="1" hidden="1" x14ac:dyDescent="0.2">
      <c r="A115" s="43" t="s">
        <v>158</v>
      </c>
      <c r="B115" s="43" t="s">
        <v>159</v>
      </c>
      <c r="C115" s="43" t="s">
        <v>160</v>
      </c>
      <c r="D115" s="44">
        <v>42608.433197835649</v>
      </c>
      <c r="E115" s="44">
        <v>42608</v>
      </c>
      <c r="F115" s="43" t="s">
        <v>202</v>
      </c>
    </row>
    <row r="116" spans="1:6" s="43" customFormat="1" hidden="1" x14ac:dyDescent="0.2">
      <c r="A116" s="43" t="s">
        <v>380</v>
      </c>
      <c r="B116" s="43" t="s">
        <v>159</v>
      </c>
      <c r="C116" s="43" t="s">
        <v>381</v>
      </c>
      <c r="D116" s="44">
        <v>45085.589260092594</v>
      </c>
      <c r="E116" s="44">
        <v>45085</v>
      </c>
      <c r="F116" s="43" t="s">
        <v>202</v>
      </c>
    </row>
    <row r="117" spans="1:6" s="43" customFormat="1" hidden="1" x14ac:dyDescent="0.2">
      <c r="A117" s="43" t="s">
        <v>161</v>
      </c>
      <c r="B117" s="43" t="s">
        <v>162</v>
      </c>
      <c r="C117" s="43" t="s">
        <v>163</v>
      </c>
      <c r="D117" s="44">
        <v>42608.43356892361</v>
      </c>
      <c r="E117" s="44">
        <v>42608</v>
      </c>
      <c r="F117" s="43" t="s">
        <v>202</v>
      </c>
    </row>
    <row r="118" spans="1:6" s="43" customFormat="1" hidden="1" x14ac:dyDescent="0.2">
      <c r="A118" s="43" t="s">
        <v>382</v>
      </c>
      <c r="B118" s="43" t="s">
        <v>162</v>
      </c>
      <c r="C118" s="43" t="s">
        <v>383</v>
      </c>
      <c r="D118" s="44">
        <v>45085.590763888889</v>
      </c>
      <c r="E118" s="44">
        <v>45085</v>
      </c>
      <c r="F118" s="43" t="s">
        <v>202</v>
      </c>
    </row>
    <row r="119" spans="1:6" s="43" customFormat="1" hidden="1" x14ac:dyDescent="0.2">
      <c r="A119" s="43" t="s">
        <v>164</v>
      </c>
      <c r="B119" s="43" t="s">
        <v>165</v>
      </c>
      <c r="C119" s="43" t="s">
        <v>166</v>
      </c>
      <c r="D119" s="44">
        <v>42608.43401459491</v>
      </c>
      <c r="E119" s="44">
        <v>42608</v>
      </c>
      <c r="F119" s="43" t="s">
        <v>202</v>
      </c>
    </row>
    <row r="120" spans="1:6" s="43" customFormat="1" hidden="1" x14ac:dyDescent="0.2">
      <c r="A120" s="43" t="s">
        <v>384</v>
      </c>
      <c r="B120" s="43" t="s">
        <v>165</v>
      </c>
      <c r="C120" s="43" t="s">
        <v>385</v>
      </c>
      <c r="D120" s="44">
        <v>45085.59159733796</v>
      </c>
      <c r="E120" s="44">
        <v>45085</v>
      </c>
      <c r="F120" s="43" t="s">
        <v>202</v>
      </c>
    </row>
    <row r="121" spans="1:6" s="43" customFormat="1" hidden="1" x14ac:dyDescent="0.2">
      <c r="A121" s="43" t="s">
        <v>167</v>
      </c>
      <c r="B121" s="43" t="s">
        <v>168</v>
      </c>
      <c r="C121" s="43" t="s">
        <v>169</v>
      </c>
      <c r="D121" s="44">
        <v>42608.434329340278</v>
      </c>
      <c r="E121" s="44">
        <v>42608</v>
      </c>
      <c r="F121" s="43" t="s">
        <v>202</v>
      </c>
    </row>
    <row r="122" spans="1:6" s="43" customFormat="1" hidden="1" x14ac:dyDescent="0.2">
      <c r="A122" s="43" t="s">
        <v>386</v>
      </c>
      <c r="B122" s="43" t="s">
        <v>168</v>
      </c>
      <c r="C122" s="43" t="s">
        <v>387</v>
      </c>
      <c r="D122" s="44">
        <v>45085.592144560185</v>
      </c>
      <c r="E122" s="44">
        <v>45085</v>
      </c>
      <c r="F122" s="43" t="s">
        <v>202</v>
      </c>
    </row>
    <row r="123" spans="1:6" s="43" customFormat="1" hidden="1" x14ac:dyDescent="0.2">
      <c r="A123" s="43" t="s">
        <v>170</v>
      </c>
      <c r="B123" s="43" t="s">
        <v>171</v>
      </c>
      <c r="C123" s="43" t="s">
        <v>172</v>
      </c>
      <c r="D123" s="44">
        <v>42608.434651111114</v>
      </c>
      <c r="E123" s="44">
        <v>42608</v>
      </c>
      <c r="F123" s="43" t="s">
        <v>202</v>
      </c>
    </row>
    <row r="124" spans="1:6" s="43" customFormat="1" hidden="1" x14ac:dyDescent="0.2">
      <c r="A124" s="43" t="s">
        <v>388</v>
      </c>
      <c r="B124" s="43" t="s">
        <v>171</v>
      </c>
      <c r="C124" s="43" t="s">
        <v>389</v>
      </c>
      <c r="D124" s="44">
        <v>45085.592725416667</v>
      </c>
      <c r="E124" s="44">
        <v>45085</v>
      </c>
      <c r="F124" s="43" t="s">
        <v>202</v>
      </c>
    </row>
    <row r="125" spans="1:6" s="43" customFormat="1" hidden="1" x14ac:dyDescent="0.2">
      <c r="A125" s="43" t="s">
        <v>173</v>
      </c>
      <c r="B125" s="43" t="s">
        <v>174</v>
      </c>
      <c r="C125" s="43" t="s">
        <v>175</v>
      </c>
      <c r="D125" s="44">
        <v>42608.43495210648</v>
      </c>
      <c r="E125" s="44">
        <v>42608</v>
      </c>
      <c r="F125" s="43" t="s">
        <v>202</v>
      </c>
    </row>
    <row r="126" spans="1:6" s="43" customFormat="1" hidden="1" x14ac:dyDescent="0.2">
      <c r="A126" s="43" t="s">
        <v>390</v>
      </c>
      <c r="B126" s="43" t="s">
        <v>174</v>
      </c>
      <c r="C126" s="43" t="s">
        <v>391</v>
      </c>
      <c r="D126" s="44">
        <v>45085.593216053239</v>
      </c>
      <c r="E126" s="44">
        <v>45085</v>
      </c>
      <c r="F126" s="43" t="s">
        <v>202</v>
      </c>
    </row>
    <row r="127" spans="1:6" hidden="1" x14ac:dyDescent="0.2">
      <c r="A127" t="s">
        <v>176</v>
      </c>
      <c r="B127" t="s">
        <v>177</v>
      </c>
      <c r="C127" t="s">
        <v>178</v>
      </c>
      <c r="D127" s="42">
        <v>42831.612120590275</v>
      </c>
      <c r="E127" s="42">
        <v>42856</v>
      </c>
      <c r="F127" t="s">
        <v>202</v>
      </c>
    </row>
    <row r="128" spans="1:6" ht="15" customHeight="1" x14ac:dyDescent="0.2">
      <c r="A128" t="s">
        <v>179</v>
      </c>
      <c r="B128"/>
      <c r="D128" s="42">
        <v>42831.613433761573</v>
      </c>
      <c r="E128" s="42">
        <v>42856</v>
      </c>
      <c r="F128" t="s">
        <v>202</v>
      </c>
    </row>
    <row r="129" spans="4:7" x14ac:dyDescent="0.2">
      <c r="D129" s="45"/>
      <c r="E129" s="45"/>
      <c r="F129" s="45"/>
      <c r="G129" s="45"/>
    </row>
    <row r="130" spans="4:7" x14ac:dyDescent="0.2">
      <c r="D130" s="45"/>
      <c r="E130" s="45"/>
      <c r="F130" s="45"/>
      <c r="G130" s="45"/>
    </row>
    <row r="131" spans="4:7" x14ac:dyDescent="0.2">
      <c r="D131" s="45"/>
      <c r="E131" s="45"/>
      <c r="F131" s="45"/>
      <c r="G131" s="45"/>
    </row>
  </sheetData>
  <autoFilter ref="A1:F128">
    <filterColumn colId="1">
      <filters>
        <filter val="810"/>
        <filter val="820"/>
        <filter val="831"/>
        <filter val="832"/>
        <filter val="833"/>
        <filter val="839"/>
        <filter val="841"/>
        <filter val="842"/>
        <filter val="843"/>
        <filter val="849"/>
        <filter val="850"/>
        <filter val="860"/>
        <filter val="870"/>
        <filter val="907"/>
        <filter val="915"/>
      </filters>
    </filterColumn>
  </autoFilter>
  <pageMargins left="0.7" right="0.7" top="0.75" bottom="0.75" header="0.3" footer="0.3"/>
  <pageSetup paperSize="9" scale="5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B965BC138D4F4E9DC9364EB5685F3D" ma:contentTypeVersion="2" ma:contentTypeDescription="Umožňuje vytvoriť nový dokument." ma:contentTypeScope="" ma:versionID="0ee3c7bd3d312b54f063ec933f4ede5d">
  <xsd:schema xmlns:xsd="http://www.w3.org/2001/XMLSchema" xmlns:xs="http://www.w3.org/2001/XMLSchema" xmlns:p="http://schemas.microsoft.com/office/2006/metadata/properties" xmlns:ns2="7d7cdc55-6ebe-4ecb-a43c-ecb324da520f" targetNamespace="http://schemas.microsoft.com/office/2006/metadata/properties" ma:root="true" ma:fieldsID="2b5cbb35edf00967d6bcb87d48878a16" ns2:_=""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E93769-607D-45CB-A815-5E2BA85B27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7cdc55-6ebe-4ecb-a43c-ecb324da52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A4DD883-9F60-4612-9852-5156F0F97E20}">
  <ds:schemaRefs>
    <ds:schemaRef ds:uri="http://purl.org/dc/elements/1.1/"/>
    <ds:schemaRef ds:uri="7d7cdc55-6ebe-4ecb-a43c-ecb324da520f"/>
    <ds:schemaRef ds:uri="http://purl.org/dc/terms/"/>
    <ds:schemaRef ds:uri="http://schemas.microsoft.com/office/2006/metadata/properties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E5AAA08E-C2EC-47C5-9AF9-9F6D813A865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3</vt:i4>
      </vt:variant>
    </vt:vector>
  </HeadingPairs>
  <TitlesOfParts>
    <vt:vector size="8" baseType="lpstr">
      <vt:lpstr>P1-usmernenie</vt:lpstr>
      <vt:lpstr>P1.1 Žiadateľ</vt:lpstr>
      <vt:lpstr>P1.2 Partner</vt:lpstr>
      <vt:lpstr>P1.3 Celkový rozpočet</vt:lpstr>
      <vt:lpstr>Číselník skupiny výdavkov</vt:lpstr>
      <vt:lpstr>'Číselník skupiny výdavkov'!Oblasť_tlače</vt:lpstr>
      <vt:lpstr>'P1.1 Žiadateľ'!Oblasť_tlače</vt:lpstr>
      <vt:lpstr>'P1.2 Partner'!Oblasť_tlače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Veľký</dc:creator>
  <cp:lastModifiedBy>OZP</cp:lastModifiedBy>
  <cp:lastPrinted>2023-10-04T14:59:03Z</cp:lastPrinted>
  <dcterms:created xsi:type="dcterms:W3CDTF">2008-07-17T13:03:34Z</dcterms:created>
  <dcterms:modified xsi:type="dcterms:W3CDTF">2025-04-16T10:51:03Z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SC#COOSYSTEM@1.1:Container">
    <vt:lpwstr>COO.2176.104.10.64533</vt:lpwstr>
  </property>
  <property fmtid="{D5CDD505-2E9C-101B-9397-08002B2CF9AE}" pid="3" name="FSC#ELAKGOV@1.1001:PersonalSubjAddress">
    <vt:lpwstr/>
  </property>
  <property fmtid="{D5CDD505-2E9C-101B-9397-08002B2CF9AE}" pid="4" name="FSC#ELAKGOV@1.1001:PersonalSubjFirstName">
    <vt:lpwstr/>
  </property>
  <property fmtid="{D5CDD505-2E9C-101B-9397-08002B2CF9AE}" pid="5" name="FSC#ELAKGOV@1.1001:PersonalSubjGender">
    <vt:lpwstr/>
  </property>
  <property fmtid="{D5CDD505-2E9C-101B-9397-08002B2CF9AE}" pid="6" name="FSC#ELAKGOV@1.1001:PersonalSubjSalutation">
    <vt:lpwstr/>
  </property>
  <property fmtid="{D5CDD505-2E9C-101B-9397-08002B2CF9AE}" pid="7" name="FSC#ELAKGOV@1.1001:PersonalSubjSurName">
    <vt:lpwstr/>
  </property>
  <property fmtid="{D5CDD505-2E9C-101B-9397-08002B2CF9AE}" pid="8" name="FSC#COOELAK@1.1001:ApprovedAt">
    <vt:lpwstr/>
  </property>
  <property fmtid="{D5CDD505-2E9C-101B-9397-08002B2CF9AE}" pid="9" name="FSC#COOELAK@1.1001:ApprovedBy">
    <vt:lpwstr/>
  </property>
  <property fmtid="{D5CDD505-2E9C-101B-9397-08002B2CF9AE}" pid="10" name="FSC#COOELAK@1.1001:ApproverFirstName">
    <vt:lpwstr/>
  </property>
  <property fmtid="{D5CDD505-2E9C-101B-9397-08002B2CF9AE}" pid="11" name="FSC#COOELAK@1.1001:ApproverSurName">
    <vt:lpwstr/>
  </property>
  <property fmtid="{D5CDD505-2E9C-101B-9397-08002B2CF9AE}" pid="12" name="FSC#COOELAK@1.1001:ApproverTitle">
    <vt:lpwstr/>
  </property>
  <property fmtid="{D5CDD505-2E9C-101B-9397-08002B2CF9AE}" pid="13" name="FSC#COOELAK@1.1001:BaseNumber">
    <vt:lpwstr/>
  </property>
  <property fmtid="{D5CDD505-2E9C-101B-9397-08002B2CF9AE}" pid="14" name="FSC#COOELAK@1.1001:CreatedAt">
    <vt:lpwstr>2011-06-28T07:40:53</vt:lpwstr>
  </property>
  <property fmtid="{D5CDD505-2E9C-101B-9397-08002B2CF9AE}" pid="15" name="FSC#COOELAK@1.1001:CurrentUserEmail">
    <vt:lpwstr>zuzana.kerestesova@minv.sk</vt:lpwstr>
  </property>
  <property fmtid="{D5CDD505-2E9C-101B-9397-08002B2CF9AE}" pid="16" name="FSC#COOELAK@1.1001:CurrentUserRolePos">
    <vt:lpwstr>referent 4</vt:lpwstr>
  </property>
  <property fmtid="{D5CDD505-2E9C-101B-9397-08002B2CF9AE}" pid="17" name="FSC#COOELAK@1.1001:Department">
    <vt:lpwstr>OZP (ODBOR ZAHRANIČNEJ POMOCI)</vt:lpwstr>
  </property>
  <property fmtid="{D5CDD505-2E9C-101B-9397-08002B2CF9AE}" pid="18" name="FSC#COOELAK@1.1001:DispatchedAt">
    <vt:lpwstr/>
  </property>
  <property fmtid="{D5CDD505-2E9C-101B-9397-08002B2CF9AE}" pid="19" name="FSC#COOELAK@1.1001:DispatchedBy">
    <vt:lpwstr/>
  </property>
  <property fmtid="{D5CDD505-2E9C-101B-9397-08002B2CF9AE}" pid="20" name="FSC#COOELAK@1.1001:ExternalDate">
    <vt:lpwstr/>
  </property>
  <property fmtid="{D5CDD505-2E9C-101B-9397-08002B2CF9AE}" pid="21" name="FSC#COOELAK@1.1001:ExternalRef">
    <vt:lpwstr/>
  </property>
  <property fmtid="{D5CDD505-2E9C-101B-9397-08002B2CF9AE}" pid="22" name="FSC#COOELAK@1.1001:FileRefBarCode">
    <vt:lpwstr>*OZP-2011/001540*</vt:lpwstr>
  </property>
  <property fmtid="{D5CDD505-2E9C-101B-9397-08002B2CF9AE}" pid="23" name="FSC#COOELAK@1.1001:FileReference">
    <vt:lpwstr>OZP-2011/001540</vt:lpwstr>
  </property>
  <property fmtid="{D5CDD505-2E9C-101B-9397-08002B2CF9AE}" pid="24" name="FSC#COOELAK@1.1001:FileRefOrdinal">
    <vt:lpwstr>1540</vt:lpwstr>
  </property>
  <property fmtid="{D5CDD505-2E9C-101B-9397-08002B2CF9AE}" pid="25" name="FSC#COOELAK@1.1001:FileRefOU">
    <vt:lpwstr/>
  </property>
  <property fmtid="{D5CDD505-2E9C-101B-9397-08002B2CF9AE}" pid="26" name="FSC#COOELAK@1.1001:FileRefYear">
    <vt:lpwstr>2011</vt:lpwstr>
  </property>
  <property fmtid="{D5CDD505-2E9C-101B-9397-08002B2CF9AE}" pid="27" name="FSC#COOELAK@1.1001:IncomingNumber">
    <vt:lpwstr>0004138/2011</vt:lpwstr>
  </property>
  <property fmtid="{D5CDD505-2E9C-101B-9397-08002B2CF9AE}" pid="28" name="FSC#COOELAK@1.1001:IncomingSubject">
    <vt:lpwstr>Pracovné stretnutie k príprave výzvy SK 2011 EIF - pozvanie</vt:lpwstr>
  </property>
  <property fmtid="{D5CDD505-2E9C-101B-9397-08002B2CF9AE}" pid="29" name="FSC#COOELAK@1.1001:ObjBarCode">
    <vt:lpwstr>*COO.2176.104.10.64533*</vt:lpwstr>
  </property>
  <property fmtid="{D5CDD505-2E9C-101B-9397-08002B2CF9AE}" pid="30" name="FSC#COOELAK@1.1001:Organization">
    <vt:lpwstr>Vedúci služobného úradu</vt:lpwstr>
  </property>
  <property fmtid="{D5CDD505-2E9C-101B-9397-08002B2CF9AE}" pid="31" name="FSC#COOELAK@1.1001:OU">
    <vt:lpwstr>OZP (ODBOR ZAHRANIČNEJ POMOCI)</vt:lpwstr>
  </property>
  <property fmtid="{D5CDD505-2E9C-101B-9397-08002B2CF9AE}" pid="32" name="FSC#COOELAK@1.1001:Owner">
    <vt:lpwstr> Mgr. Luptáková</vt:lpwstr>
  </property>
  <property fmtid="{D5CDD505-2E9C-101B-9397-08002B2CF9AE}" pid="33" name="FSC#COOELAK@1.1001:OwnerExtension">
    <vt:lpwstr/>
  </property>
  <property fmtid="{D5CDD505-2E9C-101B-9397-08002B2CF9AE}" pid="34" name="FSC#COOELAK@1.1001:OwnerFaxExtension">
    <vt:lpwstr/>
  </property>
  <property fmtid="{D5CDD505-2E9C-101B-9397-08002B2CF9AE}" pid="35" name="FSC#COOELAK@1.1001:Priority">
    <vt:lpwstr/>
  </property>
  <property fmtid="{D5CDD505-2E9C-101B-9397-08002B2CF9AE}" pid="36" name="FSC#COOELAK@1.1001:ProcessResponsible">
    <vt:lpwstr/>
  </property>
  <property fmtid="{D5CDD505-2E9C-101B-9397-08002B2CF9AE}" pid="37" name="FSC#COOELAK@1.1001:ProcessResponsibleFax">
    <vt:lpwstr/>
  </property>
  <property fmtid="{D5CDD505-2E9C-101B-9397-08002B2CF9AE}" pid="38" name="FSC#COOELAK@1.1001:ProcessResponsibleMail">
    <vt:lpwstr/>
  </property>
  <property fmtid="{D5CDD505-2E9C-101B-9397-08002B2CF9AE}" pid="39" name="FSC#COOELAK@1.1001:ProcessResponsiblePhone">
    <vt:lpwstr/>
  </property>
  <property fmtid="{D5CDD505-2E9C-101B-9397-08002B2CF9AE}" pid="40" name="FSC#COOELAK@1.1001:RefBarCode">
    <vt:lpwstr>*I_P1_rozpocet_SK_2011_EIF*</vt:lpwstr>
  </property>
  <property fmtid="{D5CDD505-2E9C-101B-9397-08002B2CF9AE}" pid="41" name="FSC#COOELAK@1.1001:SettlementApprovedAt">
    <vt:lpwstr/>
  </property>
  <property fmtid="{D5CDD505-2E9C-101B-9397-08002B2CF9AE}" pid="42" name="FSC#COOELAK@1.1001:Subject">
    <vt:lpwstr/>
  </property>
  <property fmtid="{D5CDD505-2E9C-101B-9397-08002B2CF9AE}" pid="43" name="FSC#SKMVPRECONFIG@103.510:mv_intletterrecievers">
    <vt:lpwstr/>
  </property>
  <property fmtid="{D5CDD505-2E9C-101B-9397-08002B2CF9AE}" pid="44" name="FSC#SKMVPRECONFIG@103.510:mv_referat_sucast">
    <vt:lpwstr/>
  </property>
  <property fmtid="{D5CDD505-2E9C-101B-9397-08002B2CF9AE}" pid="45" name="FSC#SKMVPRECONFIG@103.510:mv_referat_utvar">
    <vt:lpwstr/>
  </property>
  <property fmtid="{D5CDD505-2E9C-101B-9397-08002B2CF9AE}" pid="46" name="FSC#SKMVPRECONFIG@103.510:mv_referat_predklada">
    <vt:lpwstr/>
  </property>
  <property fmtid="{D5CDD505-2E9C-101B-9397-08002B2CF9AE}" pid="47" name="FSC#SKMVPRECONFIG@103.510:mv_referat_telcislo">
    <vt:lpwstr/>
  </property>
  <property fmtid="{D5CDD505-2E9C-101B-9397-08002B2CF9AE}" pid="48" name="FSC#SKMVPRECONFIG@103.510:mv_referat_datum">
    <vt:lpwstr/>
  </property>
  <property fmtid="{D5CDD505-2E9C-101B-9397-08002B2CF9AE}" pid="49" name="FSC#SKMVPRECONFIG@103.510:mv_referat_zaznam">
    <vt:lpwstr/>
  </property>
  <property fmtid="{D5CDD505-2E9C-101B-9397-08002B2CF9AE}" pid="50" name="FSC#SKMVPRECONFIG@103.510:mv_referat_vec">
    <vt:lpwstr/>
  </property>
  <property fmtid="{D5CDD505-2E9C-101B-9397-08002B2CF9AE}" pid="51" name="FSC#SKMVPRECONFIG@103.510:mv_referat_predschval">
    <vt:lpwstr/>
  </property>
  <property fmtid="{D5CDD505-2E9C-101B-9397-08002B2CF9AE}" pid="52" name="FSC#SKMVPRECONFIG@103.510:mv_referat_schval">
    <vt:lpwstr/>
  </property>
  <property fmtid="{D5CDD505-2E9C-101B-9397-08002B2CF9AE}" pid="53" name="FSC#SKMVPRECONFIG@103.510:mv_hazz_fileresporg_longname">
    <vt:lpwstr/>
  </property>
  <property fmtid="{D5CDD505-2E9C-101B-9397-08002B2CF9AE}" pid="54" name="FSC#SKMVPRECONFIG@103.510:mv_hazz_fileresporg_head">
    <vt:lpwstr/>
  </property>
  <property fmtid="{D5CDD505-2E9C-101B-9397-08002B2CF9AE}" pid="55" name="FSC#SKMVPRECONFIG@103.510:mv_hazz_fileresporg_function">
    <vt:lpwstr/>
  </property>
  <property fmtid="{D5CDD505-2E9C-101B-9397-08002B2CF9AE}" pid="56" name="FSC#SKPRECONFIG@1.1001:a_acceptor">
    <vt:lpwstr/>
  </property>
  <property fmtid="{D5CDD505-2E9C-101B-9397-08002B2CF9AE}" pid="57" name="FSC#SKPRECONFIG@1.1001:a_clearedat">
    <vt:lpwstr/>
  </property>
  <property fmtid="{D5CDD505-2E9C-101B-9397-08002B2CF9AE}" pid="58" name="FSC#SKPRECONFIG@1.1001:a_clearedby">
    <vt:lpwstr/>
  </property>
  <property fmtid="{D5CDD505-2E9C-101B-9397-08002B2CF9AE}" pid="59" name="FSC#SKPRECONFIG@1.1001:a_comm">
    <vt:lpwstr/>
  </property>
  <property fmtid="{D5CDD505-2E9C-101B-9397-08002B2CF9AE}" pid="60" name="FSC#SKPRECONFIG@1.1001:a_decisionattachments">
    <vt:lpwstr/>
  </property>
  <property fmtid="{D5CDD505-2E9C-101B-9397-08002B2CF9AE}" pid="61" name="FSC#SKPRECONFIG@1.1001:a_deliveredat">
    <vt:lpwstr/>
  </property>
  <property fmtid="{D5CDD505-2E9C-101B-9397-08002B2CF9AE}" pid="62" name="FSC#SKPRECONFIG@1.1001:a_delivery">
    <vt:lpwstr/>
  </property>
  <property fmtid="{D5CDD505-2E9C-101B-9397-08002B2CF9AE}" pid="63" name="FSC#SKPRECONFIG@1.1001:a_extension">
    <vt:lpwstr/>
  </property>
  <property fmtid="{D5CDD505-2E9C-101B-9397-08002B2CF9AE}" pid="64" name="FSC#SKPRECONFIG@1.1001:a_filenumber">
    <vt:lpwstr/>
  </property>
  <property fmtid="{D5CDD505-2E9C-101B-9397-08002B2CF9AE}" pid="65" name="FSC#SKPRECONFIG@1.1001:a_fileresponsible">
    <vt:lpwstr/>
  </property>
  <property fmtid="{D5CDD505-2E9C-101B-9397-08002B2CF9AE}" pid="66" name="FSC#SKPRECONFIG@1.1001:a_fileresporg">
    <vt:lpwstr/>
  </property>
  <property fmtid="{D5CDD505-2E9C-101B-9397-08002B2CF9AE}" pid="67" name="FSC#SKPRECONFIG@1.1001:a_fileresporg_email_OU">
    <vt:lpwstr/>
  </property>
  <property fmtid="{D5CDD505-2E9C-101B-9397-08002B2CF9AE}" pid="68" name="FSC#SKPRECONFIG@1.1001:a_fileresporg_emailaddress">
    <vt:lpwstr/>
  </property>
  <property fmtid="{D5CDD505-2E9C-101B-9397-08002B2CF9AE}" pid="69" name="FSC#SKPRECONFIG@1.1001:a_fileresporg_fax">
    <vt:lpwstr/>
  </property>
  <property fmtid="{D5CDD505-2E9C-101B-9397-08002B2CF9AE}" pid="70" name="FSC#SKPRECONFIG@1.1001:a_fileresporg_fax_OU">
    <vt:lpwstr/>
  </property>
  <property fmtid="{D5CDD505-2E9C-101B-9397-08002B2CF9AE}" pid="71" name="FSC#SKPRECONFIG@1.1001:a_fileresporg_function">
    <vt:lpwstr/>
  </property>
  <property fmtid="{D5CDD505-2E9C-101B-9397-08002B2CF9AE}" pid="72" name="FSC#SKPRECONFIG@1.1001:a_fileresporg_function_OU">
    <vt:lpwstr/>
  </property>
  <property fmtid="{D5CDD505-2E9C-101B-9397-08002B2CF9AE}" pid="73" name="FSC#SKPRECONFIG@1.1001:a_fileresporg_head">
    <vt:lpwstr/>
  </property>
  <property fmtid="{D5CDD505-2E9C-101B-9397-08002B2CF9AE}" pid="74" name="FSC#SKPRECONFIG@1.1001:a_fileresporg_head_OU">
    <vt:lpwstr/>
  </property>
  <property fmtid="{D5CDD505-2E9C-101B-9397-08002B2CF9AE}" pid="75" name="FSC#SKPRECONFIG@1.1001:a_fileresporg_OU">
    <vt:lpwstr/>
  </property>
  <property fmtid="{D5CDD505-2E9C-101B-9397-08002B2CF9AE}" pid="76" name="FSC#SKPRECONFIG@1.1001:a_fileresporg_phone">
    <vt:lpwstr/>
  </property>
  <property fmtid="{D5CDD505-2E9C-101B-9397-08002B2CF9AE}" pid="77" name="FSC#SKPRECONFIG@1.1001:a_fileresporg_phone_OU">
    <vt:lpwstr/>
  </property>
  <property fmtid="{D5CDD505-2E9C-101B-9397-08002B2CF9AE}" pid="78" name="FSC#SKPRECONFIG@1.1001:a_filesubj">
    <vt:lpwstr/>
  </property>
  <property fmtid="{D5CDD505-2E9C-101B-9397-08002B2CF9AE}" pid="79" name="FSC#SKPRECONFIG@1.1001:a_incattachments">
    <vt:lpwstr/>
  </property>
  <property fmtid="{D5CDD505-2E9C-101B-9397-08002B2CF9AE}" pid="80" name="FSC#SKPRECONFIG@1.1001:a_incnr">
    <vt:lpwstr/>
  </property>
  <property fmtid="{D5CDD505-2E9C-101B-9397-08002B2CF9AE}" pid="81" name="FSC#SKPRECONFIG@1.1001:a_objcreatedstr">
    <vt:lpwstr/>
  </property>
  <property fmtid="{D5CDD505-2E9C-101B-9397-08002B2CF9AE}" pid="82" name="FSC#SKPRECONFIG@1.1001:a_ordernumber">
    <vt:lpwstr/>
  </property>
  <property fmtid="{D5CDD505-2E9C-101B-9397-08002B2CF9AE}" pid="83" name="FSC#SKPRECONFIG@1.1001:a_oursign">
    <vt:lpwstr/>
  </property>
  <property fmtid="{D5CDD505-2E9C-101B-9397-08002B2CF9AE}" pid="84" name="FSC#SKPRECONFIG@1.1001:a_sendersign">
    <vt:lpwstr/>
  </property>
  <property fmtid="{D5CDD505-2E9C-101B-9397-08002B2CF9AE}" pid="85" name="FSC#SKPRECONFIG@1.1001:a_shortou">
    <vt:lpwstr/>
  </property>
  <property fmtid="{D5CDD505-2E9C-101B-9397-08002B2CF9AE}" pid="86" name="FSC#SKPRECONFIG@1.1001:a_testsalutation">
    <vt:lpwstr/>
  </property>
  <property fmtid="{D5CDD505-2E9C-101B-9397-08002B2CF9AE}" pid="87" name="FSC#SKPRECONFIG@1.1001:a_validfrom">
    <vt:lpwstr/>
  </property>
  <property fmtid="{D5CDD505-2E9C-101B-9397-08002B2CF9AE}" pid="88" name="FSC#SKPRECONFIG@1.1001:as_activity">
    <vt:lpwstr/>
  </property>
  <property fmtid="{D5CDD505-2E9C-101B-9397-08002B2CF9AE}" pid="89" name="FSC#SKPRECONFIG@1.1001:as_docdate">
    <vt:lpwstr/>
  </property>
  <property fmtid="{D5CDD505-2E9C-101B-9397-08002B2CF9AE}" pid="90" name="FSC#SKPRECONFIG@1.1001:as_establishdate">
    <vt:lpwstr/>
  </property>
  <property fmtid="{D5CDD505-2E9C-101B-9397-08002B2CF9AE}" pid="91" name="FSC#SKPRECONFIG@1.1001:as_fileresphead">
    <vt:lpwstr/>
  </property>
  <property fmtid="{D5CDD505-2E9C-101B-9397-08002B2CF9AE}" pid="92" name="FSC#SKPRECONFIG@1.1001:as_filerespheadfnct">
    <vt:lpwstr/>
  </property>
  <property fmtid="{D5CDD505-2E9C-101B-9397-08002B2CF9AE}" pid="93" name="FSC#SKPRECONFIG@1.1001:as_fileresponsible">
    <vt:lpwstr/>
  </property>
  <property fmtid="{D5CDD505-2E9C-101B-9397-08002B2CF9AE}" pid="94" name="FSC#SKPRECONFIG@1.1001:as_filesubj">
    <vt:lpwstr/>
  </property>
  <property fmtid="{D5CDD505-2E9C-101B-9397-08002B2CF9AE}" pid="95" name="FSC#SKPRECONFIG@1.1001:as_objname">
    <vt:lpwstr/>
  </property>
  <property fmtid="{D5CDD505-2E9C-101B-9397-08002B2CF9AE}" pid="96" name="FSC#SKPRECONFIG@1.1001:as_ou">
    <vt:lpwstr/>
  </property>
  <property fmtid="{D5CDD505-2E9C-101B-9397-08002B2CF9AE}" pid="97" name="FSC#SKPRECONFIG@1.1001:as_owner">
    <vt:lpwstr>Mgr. Zuzana Luptáková</vt:lpwstr>
  </property>
  <property fmtid="{D5CDD505-2E9C-101B-9397-08002B2CF9AE}" pid="98" name="FSC#SKPRECONFIG@1.1001:as_phonelink">
    <vt:lpwstr/>
  </property>
  <property fmtid="{D5CDD505-2E9C-101B-9397-08002B2CF9AE}" pid="99" name="FSC#SKPRECONFIG@1.1001:oz_externAdr">
    <vt:lpwstr/>
  </property>
  <property fmtid="{D5CDD505-2E9C-101B-9397-08002B2CF9AE}" pid="100" name="FSC#SKPRECONFIGSK@10.2600:a_depositperiod">
    <vt:lpwstr/>
  </property>
  <property fmtid="{D5CDD505-2E9C-101B-9397-08002B2CF9AE}" pid="101" name="FSC#SKPRECONFIGSK@10.2600:a_disposestate">
    <vt:lpwstr/>
  </property>
  <property fmtid="{D5CDD505-2E9C-101B-9397-08002B2CF9AE}" pid="102" name="FSC#SKPRECONFIGSK@10.2600:a_fileresponsiblefnct">
    <vt:lpwstr/>
  </property>
  <property fmtid="{D5CDD505-2E9C-101B-9397-08002B2CF9AE}" pid="103" name="FSC#SKPRECONFIGSK@10.2600:a_osobnecislosprac">
    <vt:lpwstr/>
  </property>
  <property fmtid="{D5CDD505-2E9C-101B-9397-08002B2CF9AE}" pid="104" name="FSC#SKPRECONFIGSK@10.2600:a_registrysign">
    <vt:lpwstr/>
  </property>
  <property fmtid="{D5CDD505-2E9C-101B-9397-08002B2CF9AE}" pid="105" name="FSC#SKPRECONFIGSK@10.2600:a_subfileatt">
    <vt:lpwstr/>
  </property>
  <property fmtid="{D5CDD505-2E9C-101B-9397-08002B2CF9AE}" pid="106" name="FSC#SKPRECONFIGSK@10.2600:as_filesubjall">
    <vt:lpwstr/>
  </property>
  <property fmtid="{D5CDD505-2E9C-101B-9397-08002B2CF9AE}" pid="107" name="FSC#SKPRECONFIGSK@10.2600:curruserrolegroup">
    <vt:lpwstr>ODBOR ZAHRANIČNEJ POMOCI</vt:lpwstr>
  </property>
  <property fmtid="{D5CDD505-2E9C-101B-9397-08002B2CF9AE}" pid="108" name="FSC#SKPRECONFIGSK@10.2600:currusersubst">
    <vt:lpwstr/>
  </property>
  <property fmtid="{D5CDD505-2E9C-101B-9397-08002B2CF9AE}" pid="109" name="FSC#SKPRECONFIGSK@10.2600:emailsprac">
    <vt:lpwstr/>
  </property>
  <property fmtid="{D5CDD505-2E9C-101B-9397-08002B2CF9AE}" pid="110" name="FSC#SKPRECONFIGSK@10.2600:ms_VyskladaniePoznamok">
    <vt:lpwstr/>
  </property>
  <property fmtid="{D5CDD505-2E9C-101B-9397-08002B2CF9AE}" pid="111" name="FSC#SKPRECONFIGSK@10.2600:oumlname_fnct">
    <vt:lpwstr/>
  </property>
  <property fmtid="{D5CDD505-2E9C-101B-9397-08002B2CF9AE}" pid="112" name="FSC#SKPRECONFIGSK@10.2600:viz_clearedat">
    <vt:lpwstr/>
  </property>
  <property fmtid="{D5CDD505-2E9C-101B-9397-08002B2CF9AE}" pid="113" name="FSC#SKPRECONFIGSK@10.2600:viz_clearedby">
    <vt:lpwstr/>
  </property>
  <property fmtid="{D5CDD505-2E9C-101B-9397-08002B2CF9AE}" pid="114" name="FSC#SKPRECONFIGSK@10.2600:viz_comm">
    <vt:lpwstr/>
  </property>
  <property fmtid="{D5CDD505-2E9C-101B-9397-08002B2CF9AE}" pid="115" name="FSC#SKPRECONFIGSK@10.2600:viz_decisionattachments">
    <vt:lpwstr/>
  </property>
  <property fmtid="{D5CDD505-2E9C-101B-9397-08002B2CF9AE}" pid="116" name="FSC#SKPRECONFIGSK@10.2600:viz_deliveredat">
    <vt:lpwstr/>
  </property>
  <property fmtid="{D5CDD505-2E9C-101B-9397-08002B2CF9AE}" pid="117" name="FSC#SKPRECONFIGSK@10.2600:viz_delivery">
    <vt:lpwstr/>
  </property>
  <property fmtid="{D5CDD505-2E9C-101B-9397-08002B2CF9AE}" pid="118" name="FSC#SKPRECONFIGSK@10.2600:viz_extension">
    <vt:lpwstr/>
  </property>
  <property fmtid="{D5CDD505-2E9C-101B-9397-08002B2CF9AE}" pid="119" name="FSC#SKPRECONFIGSK@10.2600:viz_filenumber">
    <vt:lpwstr/>
  </property>
  <property fmtid="{D5CDD505-2E9C-101B-9397-08002B2CF9AE}" pid="120" name="FSC#SKPRECONFIGSK@10.2600:viz_fileresponsible">
    <vt:lpwstr/>
  </property>
  <property fmtid="{D5CDD505-2E9C-101B-9397-08002B2CF9AE}" pid="121" name="FSC#SKPRECONFIGSK@10.2600:viz_fileresporg">
    <vt:lpwstr/>
  </property>
  <property fmtid="{D5CDD505-2E9C-101B-9397-08002B2CF9AE}" pid="122" name="FSC#SKPRECONFIGSK@10.2600:viz_fileresporg_email_OU">
    <vt:lpwstr/>
  </property>
  <property fmtid="{D5CDD505-2E9C-101B-9397-08002B2CF9AE}" pid="123" name="FSC#SKPRECONFIGSK@10.2600:viz_fileresporg_emailaddress">
    <vt:lpwstr/>
  </property>
  <property fmtid="{D5CDD505-2E9C-101B-9397-08002B2CF9AE}" pid="124" name="FSC#SKPRECONFIGSK@10.2600:viz_fileresporg_fax">
    <vt:lpwstr/>
  </property>
  <property fmtid="{D5CDD505-2E9C-101B-9397-08002B2CF9AE}" pid="125" name="FSC#SKPRECONFIGSK@10.2600:viz_fileresporg_fax_OU">
    <vt:lpwstr/>
  </property>
  <property fmtid="{D5CDD505-2E9C-101B-9397-08002B2CF9AE}" pid="126" name="FSC#SKPRECONFIGSK@10.2600:viz_fileresporg_function">
    <vt:lpwstr/>
  </property>
  <property fmtid="{D5CDD505-2E9C-101B-9397-08002B2CF9AE}" pid="127" name="FSC#SKPRECONFIGSK@10.2600:viz_fileresporg_function_OU">
    <vt:lpwstr/>
  </property>
  <property fmtid="{D5CDD505-2E9C-101B-9397-08002B2CF9AE}" pid="128" name="FSC#SKPRECONFIGSK@10.2600:viz_fileresporg_head">
    <vt:lpwstr/>
  </property>
  <property fmtid="{D5CDD505-2E9C-101B-9397-08002B2CF9AE}" pid="129" name="FSC#SKPRECONFIGSK@10.2600:viz_fileresporg_head_OU">
    <vt:lpwstr/>
  </property>
  <property fmtid="{D5CDD505-2E9C-101B-9397-08002B2CF9AE}" pid="130" name="FSC#SKPRECONFIGSK@10.2600:viz_fileresporg_longname">
    <vt:lpwstr/>
  </property>
  <property fmtid="{D5CDD505-2E9C-101B-9397-08002B2CF9AE}" pid="131" name="FSC#SKPRECONFIGSK@10.2600:viz_fileresporg_mesto">
    <vt:lpwstr/>
  </property>
  <property fmtid="{D5CDD505-2E9C-101B-9397-08002B2CF9AE}" pid="132" name="FSC#SKPRECONFIGSK@10.2600:viz_fileresporg_OU">
    <vt:lpwstr/>
  </property>
  <property fmtid="{D5CDD505-2E9C-101B-9397-08002B2CF9AE}" pid="133" name="FSC#SKPRECONFIGSK@10.2600:viz_fileresporg_phone">
    <vt:lpwstr/>
  </property>
  <property fmtid="{D5CDD505-2E9C-101B-9397-08002B2CF9AE}" pid="134" name="FSC#SKPRECONFIGSK@10.2600:viz_fileresporg_phone_OU">
    <vt:lpwstr/>
  </property>
  <property fmtid="{D5CDD505-2E9C-101B-9397-08002B2CF9AE}" pid="135" name="FSC#SKPRECONFIGSK@10.2600:viz_fileresporg_psc">
    <vt:lpwstr/>
  </property>
  <property fmtid="{D5CDD505-2E9C-101B-9397-08002B2CF9AE}" pid="136" name="FSC#SKPRECONFIGSK@10.2600:viz_fileresporg_sekcia">
    <vt:lpwstr/>
  </property>
  <property fmtid="{D5CDD505-2E9C-101B-9397-08002B2CF9AE}" pid="137" name="FSC#SKPRECONFIGSK@10.2600:viz_fileresporg_stat">
    <vt:lpwstr/>
  </property>
  <property fmtid="{D5CDD505-2E9C-101B-9397-08002B2CF9AE}" pid="138" name="FSC#SKPRECONFIGSK@10.2600:viz_fileresporg_ulica">
    <vt:lpwstr/>
  </property>
  <property fmtid="{D5CDD505-2E9C-101B-9397-08002B2CF9AE}" pid="139" name="FSC#SKPRECONFIGSK@10.2600:viz_fileresporgknazov">
    <vt:lpwstr/>
  </property>
  <property fmtid="{D5CDD505-2E9C-101B-9397-08002B2CF9AE}" pid="140" name="FSC#SKPRECONFIGSK@10.2600:viz_filesubj">
    <vt:lpwstr/>
  </property>
  <property fmtid="{D5CDD505-2E9C-101B-9397-08002B2CF9AE}" pid="141" name="FSC#SKPRECONFIGSK@10.2600:viz_incattachments">
    <vt:lpwstr/>
  </property>
  <property fmtid="{D5CDD505-2E9C-101B-9397-08002B2CF9AE}" pid="142" name="FSC#SKPRECONFIGSK@10.2600:viz_incnr">
    <vt:lpwstr/>
  </property>
  <property fmtid="{D5CDD505-2E9C-101B-9397-08002B2CF9AE}" pid="143" name="FSC#SKPRECONFIGSK@10.2600:viz_intletterrecivers">
    <vt:lpwstr/>
  </property>
  <property fmtid="{D5CDD505-2E9C-101B-9397-08002B2CF9AE}" pid="144" name="FSC#SKPRECONFIGSK@10.2600:viz_objcreatedstr">
    <vt:lpwstr/>
  </property>
  <property fmtid="{D5CDD505-2E9C-101B-9397-08002B2CF9AE}" pid="145" name="FSC#SKPRECONFIGSK@10.2600:viz_ordernumber">
    <vt:lpwstr/>
  </property>
  <property fmtid="{D5CDD505-2E9C-101B-9397-08002B2CF9AE}" pid="146" name="FSC#SKPRECONFIGSK@10.2600:viz_oursign">
    <vt:lpwstr/>
  </property>
  <property fmtid="{D5CDD505-2E9C-101B-9397-08002B2CF9AE}" pid="147" name="FSC#SKPRECONFIGSK@10.2600:viz_sendersign">
    <vt:lpwstr/>
  </property>
  <property fmtid="{D5CDD505-2E9C-101B-9397-08002B2CF9AE}" pid="148" name="FSC#SKPRECONFIGSK@10.2600:viz_shortfileresporg">
    <vt:lpwstr/>
  </property>
  <property fmtid="{D5CDD505-2E9C-101B-9397-08002B2CF9AE}" pid="149" name="FSC#SKPRECONFIGSK@10.2600:viz_testsalutation">
    <vt:lpwstr/>
  </property>
  <property fmtid="{D5CDD505-2E9C-101B-9397-08002B2CF9AE}" pid="150" name="FSC#SKPRECONFIGSK@10.2600:viz_validfrom">
    <vt:lpwstr/>
  </property>
  <property fmtid="{D5CDD505-2E9C-101B-9397-08002B2CF9AE}" pid="151" name="FSC#SKPRECONFIGSK@10.2600:ozk_vnut_adresati">
    <vt:lpwstr/>
  </property>
  <property fmtid="{D5CDD505-2E9C-101B-9397-08002B2CF9AE}" pid="152" name="FSC#SKPRECONFIGSK@10.2600:ozk_vonk_adresati">
    <vt:lpwstr/>
  </property>
  <property fmtid="{D5CDD505-2E9C-101B-9397-08002B2CF9AE}" pid="153" name="FSC#SKPRECONFIGSK@10.2600:viz_fileresporg_sekcia_head">
    <vt:lpwstr/>
  </property>
  <property fmtid="{D5CDD505-2E9C-101B-9397-08002B2CF9AE}" pid="154" name="FSC#SKPRECONFIGSK@10.2600:viz_fileresporg_sekcia_function">
    <vt:lpwstr/>
  </property>
  <property fmtid="{D5CDD505-2E9C-101B-9397-08002B2CF9AE}" pid="155" name="FSC#SKPRECONFIGSK@10.2600:viz_fileresporg_odbor_head">
    <vt:lpwstr/>
  </property>
  <property fmtid="{D5CDD505-2E9C-101B-9397-08002B2CF9AE}" pid="156" name="FSC#SKPRECONFIGSK@10.2600:viz_fileresporg_odbor_function">
    <vt:lpwstr/>
  </property>
  <property fmtid="{D5CDD505-2E9C-101B-9397-08002B2CF9AE}" pid="157" name="FSC#SKPRECONFIGSK@10.2600:viz_fileresporg_odbor">
    <vt:lpwstr/>
  </property>
  <property fmtid="{D5CDD505-2E9C-101B-9397-08002B2CF9AE}" pid="158" name="FSC#SKROP@103.510:CelkoveVydavky">
    <vt:lpwstr/>
  </property>
  <property fmtid="{D5CDD505-2E9C-101B-9397-08002B2CF9AE}" pid="159" name="FSC#SKROP@103.510:CiastkaCharakteristika">
    <vt:lpwstr/>
  </property>
  <property fmtid="{D5CDD505-2E9C-101B-9397-08002B2CF9AE}" pid="160" name="FSC#SKROP@103.510:CiastkaProgramy">
    <vt:lpwstr/>
  </property>
  <property fmtid="{D5CDD505-2E9C-101B-9397-08002B2CF9AE}" pid="161" name="FSC#SKROP@103.510:PopisPrijmyVydavky">
    <vt:lpwstr/>
  </property>
  <property fmtid="{D5CDD505-2E9C-101B-9397-08002B2CF9AE}" pid="162" name="FSC#SKROP@103.510:PrijmyVydavkyCelkom">
    <vt:lpwstr/>
  </property>
  <property fmtid="{D5CDD505-2E9C-101B-9397-08002B2CF9AE}" pid="163" name="FSC#SKROP@103.510:ProstriedkyPopis">
    <vt:lpwstr/>
  </property>
  <property fmtid="{D5CDD505-2E9C-101B-9397-08002B2CF9AE}" pid="164" name="FSC#SKROP@103.510:RokRO">
    <vt:lpwstr/>
  </property>
  <property fmtid="{D5CDD505-2E9C-101B-9397-08002B2CF9AE}" pid="165" name="FSC#SKROP@103.510:RozpocetProgramy">
    <vt:lpwstr/>
  </property>
  <property fmtid="{D5CDD505-2E9C-101B-9397-08002B2CF9AE}" pid="166" name="FSC#SKROP@103.510:VecnaCharakteristika">
    <vt:lpwstr/>
  </property>
  <property fmtid="{D5CDD505-2E9C-101B-9397-08002B2CF9AE}" pid="167" name="FSC#SKROP@103.510:VydavkyCiastka">
    <vt:lpwstr/>
  </property>
  <property fmtid="{D5CDD505-2E9C-101B-9397-08002B2CF9AE}" pid="168" name="FSC#SKROP@103.510:VydavkyPopis">
    <vt:lpwstr/>
  </property>
  <property fmtid="{D5CDD505-2E9C-101B-9397-08002B2CF9AE}" pid="169" name="FSC#SKROP@103.510:VydavkyProgramy">
    <vt:lpwstr/>
  </property>
  <property fmtid="{D5CDD505-2E9C-101B-9397-08002B2CF9AE}" pid="170" name="FSC#SKROP@103.510:VydavkyUP">
    <vt:lpwstr/>
  </property>
  <property fmtid="{D5CDD505-2E9C-101B-9397-08002B2CF9AE}" pid="171" name="FSC#SKROP@103.510:ZnackaRO">
    <vt:lpwstr/>
  </property>
  <property fmtid="{D5CDD505-2E9C-101B-9397-08002B2CF9AE}" pid="172" name="FSC#SKMVPRECONFIG@103.510:mv_org_fullname">
    <vt:lpwstr>Vedúci služobného úradu</vt:lpwstr>
  </property>
  <property fmtid="{D5CDD505-2E9C-101B-9397-08002B2CF9AE}" pid="173" name="FSC#SKMVPRECONFIG@103.510:mv_org_street">
    <vt:lpwstr/>
  </property>
  <property fmtid="{D5CDD505-2E9C-101B-9397-08002B2CF9AE}" pid="174" name="FSC#SKMVPRECONFIG@103.510:mv_org_zip">
    <vt:lpwstr/>
  </property>
  <property fmtid="{D5CDD505-2E9C-101B-9397-08002B2CF9AE}" pid="175" name="FSC#SKMVPRECONFIG@103.510:mv_org_city">
    <vt:lpwstr/>
  </property>
  <property fmtid="{D5CDD505-2E9C-101B-9397-08002B2CF9AE}" pid="176" name="FSC#SKMVPRECONFIG@103.510:mv_org_country">
    <vt:lpwstr/>
  </property>
  <property fmtid="{D5CDD505-2E9C-101B-9397-08002B2CF9AE}" pid="177" name="FSC#SKPRECONFIGSK@10.2600:CreatedAt">
    <vt:lpwstr>28. 6. 2011, 09:40</vt:lpwstr>
  </property>
  <property fmtid="{D5CDD505-2E9C-101B-9397-08002B2CF9AE}" pid="178" name="FSC#SKPRECONFIGSK@10.2600:zaznam_vnut_adresati">
    <vt:lpwstr/>
  </property>
  <property fmtid="{D5CDD505-2E9C-101B-9397-08002B2CF9AE}" pid="179" name="FSC#SKPRECONFIGSK@10.2600:zaznam_vonk_adresati">
    <vt:lpwstr/>
  </property>
  <property fmtid="{D5CDD505-2E9C-101B-9397-08002B2CF9AE}" pid="180" name="FSC#SKPRECONFIGSK@10.2600:zaznam_jeden_adresat">
    <vt:lpwstr/>
  </property>
  <property fmtid="{D5CDD505-2E9C-101B-9397-08002B2CF9AE}" pid="181" name="FSC#SKPRECONFIGSK@10.2600:zaznam_vnut_adresati_1">
    <vt:lpwstr/>
  </property>
  <property fmtid="{D5CDD505-2E9C-101B-9397-08002B2CF9AE}" pid="182" name="FSC#SKPRECONFIGSK@10.2600:zaznam_vnut_adresati_2">
    <vt:lpwstr/>
  </property>
  <property fmtid="{D5CDD505-2E9C-101B-9397-08002B2CF9AE}" pid="183" name="FSC#SKPRECONFIGSK@10.2600:zaznam_vnut_adresati_3">
    <vt:lpwstr/>
  </property>
  <property fmtid="{D5CDD505-2E9C-101B-9397-08002B2CF9AE}" pid="184" name="FSC#SKPRECONFIGSK@10.2600:zaznam_vnut_adresati_4">
    <vt:lpwstr/>
  </property>
  <property fmtid="{D5CDD505-2E9C-101B-9397-08002B2CF9AE}" pid="185" name="FSC#SKPRECONFIGSK@10.2600:zaznam_vnut_adresati_5">
    <vt:lpwstr/>
  </property>
  <property fmtid="{D5CDD505-2E9C-101B-9397-08002B2CF9AE}" pid="186" name="FSC#SKPRECONFIGSK@10.2600:zaznam_vnut_adresati_6">
    <vt:lpwstr/>
  </property>
  <property fmtid="{D5CDD505-2E9C-101B-9397-08002B2CF9AE}" pid="187" name="FSC#SKPRECONFIGSK@10.2600:zaznam_vonk_adresati_1">
    <vt:lpwstr/>
  </property>
  <property fmtid="{D5CDD505-2E9C-101B-9397-08002B2CF9AE}" pid="188" name="FSC#SKPRECONFIGSK@10.2600:zaznam_vonk_adresati_2">
    <vt:lpwstr/>
  </property>
  <property fmtid="{D5CDD505-2E9C-101B-9397-08002B2CF9AE}" pid="189" name="FSC#SKPRECONFIGSK@10.2600:zaznam_vonk_adresati_3">
    <vt:lpwstr/>
  </property>
  <property fmtid="{D5CDD505-2E9C-101B-9397-08002B2CF9AE}" pid="190" name="FSC#SKPRECONFIGSK@10.2600:zaznam_vonk_adresati_4">
    <vt:lpwstr/>
  </property>
  <property fmtid="{D5CDD505-2E9C-101B-9397-08002B2CF9AE}" pid="191" name="FSC#SKPRECONFIGSK@10.2600:zaznam_vonk_adresati_5">
    <vt:lpwstr/>
  </property>
  <property fmtid="{D5CDD505-2E9C-101B-9397-08002B2CF9AE}" pid="192" name="FSC#SKPRECONFIGSK@10.2600:zaznam_vonk_adresati_6">
    <vt:lpwstr/>
  </property>
  <property fmtid="{D5CDD505-2E9C-101B-9397-08002B2CF9AE}" pid="193" name="ContentTypeId">
    <vt:lpwstr>0x0101001A57BE9A7701424B95D5F682BE8D33B7</vt:lpwstr>
  </property>
</Properties>
</file>